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"/>
    </mc:Choice>
  </mc:AlternateContent>
  <xr:revisionPtr revIDLastSave="0" documentId="13_ncr:1_{646CFF47-C3DE-494A-9BD1-9A6BA59341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ditivo" sheetId="9" r:id="rId1"/>
    <sheet name="base" sheetId="10" r:id="rId2"/>
  </sheets>
  <definedNames>
    <definedName name="F_10">base!#REF!</definedName>
    <definedName name="F_105">base!#REF!</definedName>
    <definedName name="F_107">base!#REF!</definedName>
    <definedName name="F_11">base!#REF!</definedName>
    <definedName name="F_112">base!#REF!</definedName>
    <definedName name="F_113">base!#REF!</definedName>
    <definedName name="F_117">base!#REF!</definedName>
    <definedName name="F_12">base!#REF!</definedName>
    <definedName name="F_120">base!#REF!</definedName>
    <definedName name="F_122">base!#REF!</definedName>
    <definedName name="F_127">base!#REF!</definedName>
    <definedName name="F_13">base!#REF!</definedName>
    <definedName name="F_14">base!#REF!</definedName>
    <definedName name="F_140">base!#REF!</definedName>
    <definedName name="F_15">base!#REF!</definedName>
    <definedName name="F_150">base!#REF!</definedName>
    <definedName name="F_16">base!#REF!</definedName>
    <definedName name="F_160">base!#REF!</definedName>
    <definedName name="F_17">base!#REF!</definedName>
    <definedName name="F_185">base!#REF!</definedName>
    <definedName name="F_2">base!#REF!</definedName>
    <definedName name="F_205">base!#REF!</definedName>
    <definedName name="F_215">base!#REF!</definedName>
    <definedName name="F_245">base!#REF!</definedName>
    <definedName name="F_250">base!#REF!</definedName>
    <definedName name="F_255">base!#REF!</definedName>
    <definedName name="F_260">base!#REF!</definedName>
    <definedName name="F_270">base!#REF!</definedName>
    <definedName name="F_285">base!#REF!</definedName>
    <definedName name="F_29">base!#REF!</definedName>
    <definedName name="F_290">base!#REF!</definedName>
    <definedName name="F_295">base!#REF!</definedName>
    <definedName name="F_3">base!#REF!</definedName>
    <definedName name="F_30">base!#REF!</definedName>
    <definedName name="F_31">base!#REF!</definedName>
    <definedName name="F_320">base!#REF!</definedName>
    <definedName name="F_33">base!#REF!</definedName>
    <definedName name="F_34">base!#REF!</definedName>
    <definedName name="F_345">base!#REF!</definedName>
    <definedName name="F_35">base!#REF!</definedName>
    <definedName name="F_350">base!#REF!</definedName>
    <definedName name="F_360">base!#REF!</definedName>
    <definedName name="F_37">base!#REF!</definedName>
    <definedName name="F_380">base!#REF!</definedName>
    <definedName name="F_390">base!#REF!</definedName>
    <definedName name="F_395">base!#REF!</definedName>
    <definedName name="F_397">base!#REF!</definedName>
    <definedName name="F_400">base!#REF!</definedName>
    <definedName name="F_405">base!#REF!</definedName>
    <definedName name="F_410">base!#REF!</definedName>
    <definedName name="F_42">base!#REF!</definedName>
    <definedName name="F_420">base!#REF!</definedName>
    <definedName name="F_428">base!#REF!</definedName>
    <definedName name="F_435">base!#REF!</definedName>
    <definedName name="F_440">base!#REF!</definedName>
    <definedName name="F_445">base!#REF!</definedName>
    <definedName name="F_45">base!#REF!</definedName>
    <definedName name="F_450">base!#REF!</definedName>
    <definedName name="F_452">base!#REF!</definedName>
    <definedName name="F_460">base!#REF!</definedName>
    <definedName name="F_461">base!#REF!</definedName>
    <definedName name="F_463">base!#REF!</definedName>
    <definedName name="F_465">base!#REF!</definedName>
    <definedName name="F_47">base!#REF!</definedName>
    <definedName name="F_475">base!#REF!</definedName>
    <definedName name="F_480">base!#REF!</definedName>
    <definedName name="F_495">base!#REF!</definedName>
    <definedName name="F_505">base!#REF!</definedName>
    <definedName name="F_510">base!#REF!</definedName>
    <definedName name="F_515">base!#REF!</definedName>
    <definedName name="F_52">base!#REF!</definedName>
    <definedName name="F_535">base!#REF!</definedName>
    <definedName name="F_540">base!#REF!</definedName>
    <definedName name="F_548">base!#REF!</definedName>
    <definedName name="F_550">base!#REF!</definedName>
    <definedName name="F_555">base!#REF!</definedName>
    <definedName name="F_565">base!#REF!</definedName>
    <definedName name="F_57">base!#REF!</definedName>
    <definedName name="F_580">base!#REF!</definedName>
    <definedName name="F_59">base!#REF!</definedName>
    <definedName name="F_593">base!#REF!</definedName>
    <definedName name="F_595">base!#REF!</definedName>
    <definedName name="F_600">base!#REF!</definedName>
    <definedName name="F_62">base!#REF!</definedName>
    <definedName name="F_63">base!#REF!</definedName>
    <definedName name="F_64">base!#REF!</definedName>
    <definedName name="F_685">base!#REF!</definedName>
    <definedName name="F_7">base!#REF!</definedName>
    <definedName name="F_70">base!#REF!</definedName>
    <definedName name="F_72">base!#REF!</definedName>
    <definedName name="F_736">base!#REF!</definedName>
    <definedName name="F_745">base!#REF!</definedName>
    <definedName name="F_748">base!#REF!</definedName>
    <definedName name="F_750">base!#REF!</definedName>
    <definedName name="F_754">base!#REF!</definedName>
    <definedName name="F_757">base!#REF!</definedName>
    <definedName name="F_758">base!#REF!</definedName>
    <definedName name="F_760">base!#REF!</definedName>
    <definedName name="F_77">base!#REF!</definedName>
    <definedName name="F_773">base!#REF!</definedName>
    <definedName name="F_775">base!#REF!</definedName>
    <definedName name="F_779">base!#REF!</definedName>
    <definedName name="F_784">base!#REF!</definedName>
    <definedName name="F_788">base!#REF!</definedName>
    <definedName name="F_792">base!#REF!</definedName>
    <definedName name="F_796">base!#REF!</definedName>
    <definedName name="F_8">base!#REF!</definedName>
    <definedName name="F_802">base!#REF!</definedName>
    <definedName name="F_803">base!#REF!</definedName>
    <definedName name="F_805">base!#REF!</definedName>
    <definedName name="F_82">base!#REF!</definedName>
    <definedName name="F_820">base!#REF!</definedName>
    <definedName name="F_830">base!#REF!</definedName>
    <definedName name="F_855">base!#REF!</definedName>
    <definedName name="F_870">base!#REF!</definedName>
    <definedName name="F_880">base!#REF!</definedName>
    <definedName name="F_882">base!#REF!</definedName>
    <definedName name="F_884">base!#REF!</definedName>
    <definedName name="F_886">base!#REF!</definedName>
    <definedName name="F_888">base!#REF!</definedName>
    <definedName name="F_890">base!#REF!</definedName>
    <definedName name="F_9">base!#REF!</definedName>
    <definedName name="F_905">base!#REF!</definedName>
    <definedName name="F_910">base!#REF!</definedName>
    <definedName name="F_930">base!#REF!</definedName>
    <definedName name="F_950">base!#REF!</definedName>
    <definedName name="F_960">base!#REF!</definedName>
    <definedName name="F_965">base!#REF!</definedName>
    <definedName name="F_97">base!#REF!</definedName>
    <definedName name="F_970">base!#REF!</definedName>
    <definedName name="F_980">base!#REF!</definedName>
    <definedName name="F_990">base!#REF!</definedName>
    <definedName name="Modalidades">base!$E$1:$E$12</definedName>
  </definedNames>
  <calcPr calcId="191029"/>
</workbook>
</file>

<file path=xl/calcChain.xml><?xml version="1.0" encoding="utf-8"?>
<calcChain xmlns="http://schemas.openxmlformats.org/spreadsheetml/2006/main">
  <c r="C9" i="9" l="1"/>
  <c r="C8" i="9"/>
  <c r="C6" i="9"/>
  <c r="D8" i="9" l="1"/>
  <c r="C7" i="9"/>
  <c r="D7" i="9" s="1"/>
  <c r="D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deverá ser utilizada para detalhamento de aditivo contratual.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 campos N° Lote é de preenchimento obrigatório só para contrato composto por lotes.
Os campos de cor cinza são de preenchimento automático.
</t>
        </r>
        <r>
          <rPr>
            <b/>
            <sz val="9"/>
            <color indexed="81"/>
            <rFont val="Tahoma"/>
            <family val="2"/>
          </rPr>
          <t>Para incluir itens, selecione as células A14 a M14 e arraste de acordo com o número de itens necessário, antes de preencher a planilha.</t>
        </r>
        <r>
          <rPr>
            <sz val="9"/>
            <color indexed="81"/>
            <rFont val="Tahoma"/>
            <family val="2"/>
          </rPr>
          <t xml:space="preserve">
Para incluir itens novos (não previstos no orçamento original) informe o nº e a descrição do item, deixe em branco a Qtde (col. D) e informe a Qtde acréscimo (col. H)</t>
        </r>
      </text>
    </comment>
    <comment ref="D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do contrato cadastrado no LICITACON.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F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contratação. 
</t>
        </r>
      </text>
    </comment>
    <comment ref="H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do Termo Aditivo/Apostilamento.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J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do Termo Aditivo/Apostilamento. 
</t>
        </r>
      </text>
    </comment>
    <comment ref="B3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Informe o nome do órgão contratante.
</t>
        </r>
      </text>
    </comment>
    <comment ref="J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contratante.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B5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Informe a Razão Social da empresa contratada.
</t>
        </r>
      </text>
    </comment>
    <comment ref="J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da empresa contratada.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A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 somente quando o contrato for composto por lotes. </t>
        </r>
        <r>
          <rPr>
            <sz val="9"/>
            <color indexed="81"/>
            <rFont val="Tahoma"/>
            <family val="2"/>
          </rPr>
          <t xml:space="preserve">Informe o número do lote, conforme codificação própria. </t>
        </r>
      </text>
    </comment>
    <comment ref="B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 </t>
        </r>
      </text>
    </comment>
    <comment ref="C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 xml:space="preserve">Informe a descrição do item. </t>
        </r>
      </text>
    </comment>
    <comment ref="D1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O valor preenchido será sempre arredondado para três casas decimais após a vírgula.
Caso seja incluído um item novo (não previsto no contrato original) deixe este campo em branco e preencha a coluna H.</t>
        </r>
      </text>
    </comment>
    <comment ref="E1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F1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contratado para o item. O valor preenchido será sempre arredondado para três casas decimais após a vírgula.</t>
        </r>
      </text>
    </comment>
    <comment ref="G13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contratado para o item.
</t>
        </r>
      </text>
    </comment>
    <comment ref="H1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Campo de preenchimento obrigatório, caso houver acréscimo de quantitativo no item. </t>
        </r>
        <r>
          <rPr>
            <sz val="9"/>
            <color indexed="81"/>
            <rFont val="Tahoma"/>
            <family val="2"/>
          </rPr>
          <t>Informe a quantidade acrescida.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três casas decimais após a vírgula.
</t>
        </r>
      </text>
    </comment>
    <comment ref="I1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acrescido para o item.
</t>
        </r>
      </text>
    </comment>
    <comment ref="J1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Campo de preenchimento obrigatório, caso houver supressão de quantitativo no item. </t>
        </r>
        <r>
          <rPr>
            <sz val="9"/>
            <color indexed="81"/>
            <rFont val="Tahoma"/>
            <family val="2"/>
          </rPr>
          <t>Informe a quantidade suprimida.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três casas decimais após a vírgula.
</t>
        </r>
      </text>
    </comment>
    <comment ref="K1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suprimido no item.
</t>
        </r>
      </text>
    </comment>
    <comment ref="L13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 total após aditivo.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
será sempre arredondado para três casas decimais após a vírgula.
</t>
        </r>
      </text>
    </comment>
    <comment ref="M13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após aditivo.
</t>
        </r>
      </text>
    </comment>
  </commentList>
</comments>
</file>

<file path=xl/sharedStrings.xml><?xml version="1.0" encoding="utf-8"?>
<sst xmlns="http://schemas.openxmlformats.org/spreadsheetml/2006/main" count="471" uniqueCount="374">
  <si>
    <t>Instrumento</t>
  </si>
  <si>
    <t>Sigla</t>
  </si>
  <si>
    <t>Descrição Unidade</t>
  </si>
  <si>
    <t>Contrato</t>
  </si>
  <si>
    <t>bg</t>
  </si>
  <si>
    <t>bisnaga</t>
  </si>
  <si>
    <t>Termo de adesão</t>
  </si>
  <si>
    <t>cap</t>
  </si>
  <si>
    <t>cápsula</t>
  </si>
  <si>
    <t>Termo de colaboração</t>
  </si>
  <si>
    <t>cj</t>
  </si>
  <si>
    <t>conjunto</t>
  </si>
  <si>
    <t>Termo de credenciamento</t>
  </si>
  <si>
    <t>com</t>
  </si>
  <si>
    <t>comprimido</t>
  </si>
  <si>
    <t>Termo de fomento</t>
  </si>
  <si>
    <t>cx</t>
  </si>
  <si>
    <t>caixa</t>
  </si>
  <si>
    <t>Termo de parceria</t>
  </si>
  <si>
    <t>dia</t>
  </si>
  <si>
    <t>drg</t>
  </si>
  <si>
    <t>drágea</t>
  </si>
  <si>
    <t>dz</t>
  </si>
  <si>
    <t>dúzia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</si>
  <si>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</si>
  <si>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</si>
  <si>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</si>
  <si>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</si>
  <si>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</si>
  <si>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</si>
  <si>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</si>
  <si>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</si>
  <si>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</t>
  </si>
  <si>
    <t>grama</t>
  </si>
  <si>
    <t>gal</t>
  </si>
  <si>
    <t>galão</t>
  </si>
  <si>
    <t>h</t>
  </si>
  <si>
    <t>hora</t>
  </si>
  <si>
    <t>ha</t>
  </si>
  <si>
    <t>hectare</t>
  </si>
  <si>
    <t>kg</t>
  </si>
  <si>
    <t>quilograma</t>
  </si>
  <si>
    <t>kit</t>
  </si>
  <si>
    <t>km</t>
  </si>
  <si>
    <t>quilometro</t>
  </si>
  <si>
    <t>km2</t>
  </si>
  <si>
    <t>quilometro quadrado</t>
  </si>
  <si>
    <t>kwh</t>
  </si>
  <si>
    <t>quilowatt-hora</t>
  </si>
  <si>
    <t>l</t>
  </si>
  <si>
    <t>litro</t>
  </si>
  <si>
    <t>lt</t>
  </si>
  <si>
    <t>lata</t>
  </si>
  <si>
    <t>m</t>
  </si>
  <si>
    <t>metro</t>
  </si>
  <si>
    <t>m2</t>
  </si>
  <si>
    <t>metro quadrado</t>
  </si>
  <si>
    <t>m3</t>
  </si>
  <si>
    <t>metro cúbico</t>
  </si>
  <si>
    <t>m3xkm</t>
  </si>
  <si>
    <t>metro cubico.quilometro</t>
  </si>
  <si>
    <t>mes</t>
  </si>
  <si>
    <t>mês</t>
  </si>
  <si>
    <t>mil</t>
  </si>
  <si>
    <t>milheiro</t>
  </si>
  <si>
    <t>pac</t>
  </si>
  <si>
    <t>pacote</t>
  </si>
  <si>
    <t>par</t>
  </si>
  <si>
    <t>pc</t>
  </si>
  <si>
    <t>peça</t>
  </si>
  <si>
    <t>rl</t>
  </si>
  <si>
    <t>rolo</t>
  </si>
  <si>
    <t>sc</t>
  </si>
  <si>
    <t>saco</t>
  </si>
  <si>
    <t>secao</t>
  </si>
  <si>
    <t>seção</t>
  </si>
  <si>
    <t>t</t>
  </si>
  <si>
    <t>tonelada</t>
  </si>
  <si>
    <t>tb</t>
  </si>
  <si>
    <t>tubo</t>
  </si>
  <si>
    <t>txkm</t>
  </si>
  <si>
    <t>tonelada.quilometro</t>
  </si>
  <si>
    <t>un</t>
  </si>
  <si>
    <t>unidade</t>
  </si>
  <si>
    <t>unxmes</t>
  </si>
  <si>
    <t>vd</t>
  </si>
  <si>
    <t>vidro</t>
  </si>
  <si>
    <t>ADITIVO CONTRATUAL</t>
  </si>
  <si>
    <t>Órgão Contratante</t>
  </si>
  <si>
    <t>CNPJ *</t>
  </si>
  <si>
    <t>Descrição do Objeto*</t>
  </si>
  <si>
    <t>Total Acréscimo</t>
  </si>
  <si>
    <t>Total Supressão</t>
  </si>
  <si>
    <t>*Preenchimento obrigatório</t>
  </si>
  <si>
    <t>**Obrigatório só para contrato composto por Lote(s)</t>
  </si>
  <si>
    <t>Nº Lote**</t>
  </si>
  <si>
    <t>Nº Item*</t>
  </si>
  <si>
    <t>Descrição do item*</t>
  </si>
  <si>
    <t>Acréscimo</t>
  </si>
  <si>
    <t>Supressão</t>
  </si>
  <si>
    <t>Total após aditivo</t>
  </si>
  <si>
    <t>Qtd.*</t>
  </si>
  <si>
    <t>Unid.*</t>
  </si>
  <si>
    <t>Preço unitário (R$)*</t>
  </si>
  <si>
    <t>Total (R$)</t>
  </si>
  <si>
    <t>Total após Aditivo</t>
  </si>
  <si>
    <t>Instrumento contratual*</t>
  </si>
  <si>
    <t>N° *</t>
  </si>
  <si>
    <t>Ano *</t>
  </si>
  <si>
    <t>N° Aditivo *</t>
  </si>
  <si>
    <t>Contratada</t>
  </si>
  <si>
    <t>Contratado - antes do Aditivo</t>
  </si>
  <si>
    <t>ades</t>
  </si>
  <si>
    <t>adesivo</t>
  </si>
  <si>
    <t>amp</t>
  </si>
  <si>
    <t>ampola</t>
  </si>
  <si>
    <t>band</t>
  </si>
  <si>
    <t>bandeja</t>
  </si>
  <si>
    <t>bl</t>
  </si>
  <si>
    <t>bloco</t>
  </si>
  <si>
    <t>bld</t>
  </si>
  <si>
    <t>balde</t>
  </si>
  <si>
    <t>bls</t>
  </si>
  <si>
    <t>bolsa</t>
  </si>
  <si>
    <t>bob</t>
  </si>
  <si>
    <t>bobina</t>
  </si>
  <si>
    <t>bomb</t>
  </si>
  <si>
    <t>bombona</t>
  </si>
  <si>
    <t>brr</t>
  </si>
  <si>
    <t>barra</t>
  </si>
  <si>
    <t>cart</t>
  </si>
  <si>
    <t>cartela</t>
  </si>
  <si>
    <t>cento</t>
  </si>
  <si>
    <t>ch</t>
  </si>
  <si>
    <t>chapa</t>
  </si>
  <si>
    <t>cm</t>
  </si>
  <si>
    <t>centimetro</t>
  </si>
  <si>
    <t>crg</t>
  </si>
  <si>
    <t>carga</t>
  </si>
  <si>
    <t>dose</t>
  </si>
  <si>
    <t>fita</t>
  </si>
  <si>
    <t>fl</t>
  </si>
  <si>
    <t>folha</t>
  </si>
  <si>
    <t>flac</t>
  </si>
  <si>
    <t>flaconete</t>
  </si>
  <si>
    <t>gfa</t>
  </si>
  <si>
    <t>garrafa</t>
  </si>
  <si>
    <t>jg</t>
  </si>
  <si>
    <t>jogo</t>
  </si>
  <si>
    <t>litro diluido</t>
  </si>
  <si>
    <t>min</t>
  </si>
  <si>
    <t>minuto</t>
  </si>
  <si>
    <t>ml</t>
  </si>
  <si>
    <t>mililitro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</si>
  <si>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</si>
  <si>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</si>
  <si>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</si>
  <si>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</si>
  <si>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</si>
  <si>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</si>
  <si>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</si>
  <si>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</si>
  <si>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</si>
  <si>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</si>
  <si>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</si>
  <si>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</si>
  <si>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tbt</t>
  </si>
  <si>
    <t>tubete</t>
  </si>
  <si>
    <t>tira</t>
  </si>
  <si>
    <t>tst</t>
  </si>
  <si>
    <t>teste</t>
  </si>
  <si>
    <t>tx</t>
  </si>
  <si>
    <t>taxa</t>
  </si>
  <si>
    <t>vg</t>
  </si>
  <si>
    <t>viagem</t>
  </si>
  <si>
    <t>Total antes Aditivo</t>
  </si>
  <si>
    <t>cn</t>
  </si>
  <si>
    <t>cone</t>
  </si>
  <si>
    <t>md</t>
  </si>
  <si>
    <t>meada</t>
  </si>
  <si>
    <t>nov</t>
  </si>
  <si>
    <t>novelo</t>
  </si>
  <si>
    <t>rd</t>
  </si>
  <si>
    <t>rodada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</si>
  <si>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</si>
  <si>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</si>
  <si>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</si>
  <si>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</si>
  <si>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</si>
  <si>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</si>
  <si>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</si>
  <si>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</si>
  <si>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</si>
  <si>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</si>
  <si>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</si>
  <si>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</si>
  <si>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</si>
  <si>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</si>
  <si>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</si>
  <si>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</si>
  <si>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</si>
  <si>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</si>
  <si>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</si>
  <si>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</si>
  <si>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</si>
  <si>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</si>
  <si>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</si>
  <si>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</si>
  <si>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</si>
  <si>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</si>
  <si>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</si>
  <si>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</si>
  <si>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</si>
  <si>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</si>
  <si>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</si>
  <si>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</si>
  <si>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</si>
  <si>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</si>
  <si>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</si>
  <si>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</si>
  <si>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</si>
  <si>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Prefeitura Municipal de Cotipora</t>
  </si>
  <si>
    <t>90898487000164</t>
  </si>
  <si>
    <t>Serviços Preliminares</t>
  </si>
  <si>
    <t>Escavação em material de 3ª categoria</t>
  </si>
  <si>
    <t>Escavação, carga e transporte de material de 2ª categoria - DMT de 200 a 400 m - caminho de serviço em leito natural - com carregadeira e caminhão basculante de 14 m³</t>
  </si>
  <si>
    <t>ALUGUEL CONTAINER/ESCRIT INCL INST ELET LARG=2,20 COMP=6,20M          ALT=2,50M CHAPA ACO C/NERV TRAPEZ FORRO C/ISOL TERMO/ACUSTICO         CHASSIS REFORC PISO COMPENS NAVAL EXC TRANSP/CARGA/DESCARGA</t>
  </si>
  <si>
    <t>SANITÁRIO QUÍMICO - (REF. SINAPI 73847/004)</t>
  </si>
  <si>
    <t>GRUPO GERADOR REBOCÁVEL, POTÊNCIA 66 KVA, MOTOR A DIESEL - CHP DIURNO. AF_03/2016</t>
  </si>
  <si>
    <t>LOCACAO CONVENCIONAL DE OBRA, ATRAVÉS DE GABARITO DE TABUAS CORRIDAS PONTALETADAS A CADA 1,50M, SEM REAPROVEITAMENTO</t>
  </si>
  <si>
    <t>Demolição de concreto armado com martelete e corte oxiacetileno</t>
  </si>
  <si>
    <t>FORNECIMENTO E INSTALAÇÃO DE PLACA DE OBRA COM CHAPA GALVANIZADA E ESTRUTURA DE MADEIRA. AF_03/2022_PS</t>
  </si>
  <si>
    <t>Veículo leve picape 4 x 4 com capacidade de 1,10 t - 147 kW</t>
  </si>
  <si>
    <t>Escavadeira hidráulica com martelo hidráulico de 1.700 kg - 103 kW</t>
  </si>
  <si>
    <t>Caminhão basculante com capacidade de 14 m³ - 188 kW</t>
  </si>
  <si>
    <t>Treliça Passadeira</t>
  </si>
  <si>
    <t>Plataforma metálica de piso para andaime - C = 150 e L = 37 cm</t>
  </si>
  <si>
    <t>Treliça Passadeira, módulos de 3,00m x 1,50m, em estrututa metálica com piso em compensado plastificado</t>
  </si>
  <si>
    <t>Estrutura Metálica</t>
  </si>
  <si>
    <t>Aparelho de apoio de neoprene fretado para estruturas pré-moldadas - fornecimento e instalação</t>
  </si>
  <si>
    <t>Argamassa para reparos e grauteamento - confecção em misturador e lançamento manual</t>
  </si>
  <si>
    <t>Longarina Metálica - Viga Caixão - Fabricação</t>
  </si>
  <si>
    <t>Transversina - Ulam - Fabricação</t>
  </si>
  <si>
    <t>Contravento - Cantoneira LLam - Fabricação</t>
  </si>
  <si>
    <t>Estrutura em perfil de aço ASTM A36 corte, solda e montagem - fornecimento e instalação</t>
  </si>
  <si>
    <t>Lançamento de superestrutura de passarela metálica de 12 a 24 t com utilização de guindaste</t>
  </si>
  <si>
    <t>Montagem de Estrutura Metálica - in loco</t>
  </si>
  <si>
    <t>Junta de dilatação em elastômero e perfil VV - L = 50 mm e H = 80 mm - fornecimento e instalação</t>
  </si>
  <si>
    <t>Chumbador de expansão controlada por torque para concreto D = 20 mm - fornecimento e instalação</t>
  </si>
  <si>
    <t>Pista de Rodagem - Nova Estrutura</t>
  </si>
  <si>
    <t>Fôrmas de compensado plastificado 14 mm - uso geral - utilização de 1 vez - confecção, instalação e retirada</t>
  </si>
  <si>
    <t>Armação em aço CA-50 - fornecimento, preparo e colocação</t>
  </si>
  <si>
    <t>Transporte com caminhão betoneira - rodovia pavimentada</t>
  </si>
  <si>
    <t>Lançamento mecânico de concreto com bomba lança sobre chassi com capacidade de 50 m³/h - confecção em central dosadora de 40 m³/h</t>
  </si>
  <si>
    <t>CONCRETAGEM DE RADIER, PISO DE CONCRETO OU LAJE SOBRE SOLO, FCK 30 MPA - LANÇAMENTO, ADENSAMENTO E ACABAMENTO. AF_09/2021</t>
  </si>
  <si>
    <t>Adensamento de concreto por vibrador de imersão</t>
  </si>
  <si>
    <t>Capeamento com concreto autoadensável, com silicato de alumínio, fck=30 Mpa, com tempo de cura reduzido para 14 dias, confecção em central dosadora - Incluindo bombeamento - espessura de 3cm a 5cm</t>
  </si>
  <si>
    <t>Recapeamento - Pista de Rodagem Bento</t>
  </si>
  <si>
    <t>TELA DE ACO SOLDADA NERVURADA, CA-60, Q-283 (4,48 KG/M2), DIAMETRO DO FIO = 6,0 MM, LARGURA = 2,45 X 6,00 M DE COMPRIMENTO, ESPACAMENTO DA MALHA = 10 X 10 CM</t>
  </si>
  <si>
    <t>Laje de Aproximação - Cotiporã</t>
  </si>
  <si>
    <t>Concreto magro - confecção em betoneira e lançamento manual - areia e brita comerciais</t>
  </si>
  <si>
    <t>Drenagem</t>
  </si>
  <si>
    <t>Dreno de PVC D = 100 mm para OAE - fornecimento e instalação - 12m</t>
  </si>
  <si>
    <t>Serviços Complementares</t>
  </si>
  <si>
    <t>Projeto Executivo</t>
  </si>
  <si>
    <t>Projeto</t>
  </si>
  <si>
    <t>PROJETO ESTRUTURAL OAE COMPLEMENTAR</t>
  </si>
  <si>
    <t>Administração Local</t>
  </si>
  <si>
    <t>Engenheiro auxiliar</t>
  </si>
  <si>
    <t>Encarregado de obras de artes especiais</t>
  </si>
  <si>
    <t>Topógrafo</t>
  </si>
  <si>
    <t>Técnico de segurança do trabalho</t>
  </si>
  <si>
    <t>Auxiliar de laboratório</t>
  </si>
  <si>
    <t>Laboratorista</t>
  </si>
  <si>
    <t>Laje de Aproximação - Bento Gonçalves</t>
  </si>
  <si>
    <t>Concreto ciclópico fck = 20 MPa - confecção em betoneira e lançamento manual - areia, brita e pedra de mão comerciais</t>
  </si>
  <si>
    <t>Reconstrução de pilar</t>
  </si>
  <si>
    <t>PERFURAÇÃO EM ROCHA PARA TIRANTE D=25MM</t>
  </si>
  <si>
    <t>1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</si>
  <si>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</si>
  <si>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</si>
  <si>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</si>
  <si>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</si>
  <si>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</si>
  <si>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</si>
  <si>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</si>
  <si>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</si>
  <si>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</si>
  <si>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</si>
  <si>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</t>
  </si>
  <si>
    <t>2.1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</si>
  <si>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</si>
  <si>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</si>
  <si>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</si>
  <si>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</si>
  <si>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</si>
  <si>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</si>
  <si>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</si>
  <si>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</si>
  <si>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</si>
  <si>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</si>
  <si>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</si>
  <si>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</si>
  <si>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4</t>
  </si>
  <si>
    <t>4.1</t>
  </si>
  <si>
    <t>4.2</t>
  </si>
  <si>
    <t>4.3</t>
  </si>
  <si>
    <t>4.4</t>
  </si>
  <si>
    <t>4.5</t>
  </si>
  <si>
    <t>4.6</t>
  </si>
  <si>
    <t>5</t>
  </si>
  <si>
    <t>5.1</t>
  </si>
  <si>
    <t>5.2</t>
  </si>
  <si>
    <t>5.3</t>
  </si>
  <si>
    <t>5.4</t>
  </si>
  <si>
    <t>5.5</t>
  </si>
  <si>
    <t>5.6</t>
  </si>
  <si>
    <t>6</t>
  </si>
  <si>
    <t>6.1</t>
  </si>
  <si>
    <t>6.2</t>
  </si>
  <si>
    <t>6.3</t>
  </si>
  <si>
    <t>6.4</t>
  </si>
  <si>
    <t>6.5</t>
  </si>
  <si>
    <t>6.6</t>
  </si>
  <si>
    <t>6.7</t>
  </si>
  <si>
    <t>7</t>
  </si>
  <si>
    <t>7.1</t>
  </si>
  <si>
    <t>8</t>
  </si>
  <si>
    <t>8.1</t>
  </si>
  <si>
    <t>8.1.1</t>
  </si>
  <si>
    <t>8.2</t>
  </si>
  <si>
    <t>8.2.1</t>
  </si>
  <si>
    <t>8.2.2</t>
  </si>
  <si>
    <t>8.2.3</t>
  </si>
  <si>
    <t>8.2.4</t>
  </si>
  <si>
    <t>8.2.5</t>
  </si>
  <si>
    <t>8.2.6</t>
  </si>
  <si>
    <t>9</t>
  </si>
  <si>
    <t>9.1</t>
  </si>
  <si>
    <t>9.2</t>
  </si>
  <si>
    <t>9.3</t>
  </si>
  <si>
    <t>9.4</t>
  </si>
  <si>
    <t>9.5</t>
  </si>
  <si>
    <t>9.6</t>
  </si>
  <si>
    <t>9.7</t>
  </si>
  <si>
    <t>9.8</t>
  </si>
  <si>
    <t>10</t>
  </si>
  <si>
    <t>10.1</t>
  </si>
  <si>
    <t>10.2</t>
  </si>
  <si>
    <t>10.4</t>
  </si>
  <si>
    <t>10.5</t>
  </si>
  <si>
    <t>10.6</t>
  </si>
  <si>
    <t>10.7</t>
  </si>
  <si>
    <t>10.3</t>
  </si>
  <si>
    <t>10.8</t>
  </si>
  <si>
    <t>M3</t>
  </si>
  <si>
    <t>MES</t>
  </si>
  <si>
    <t>CHP</t>
  </si>
  <si>
    <t>M2</t>
  </si>
  <si>
    <t>H</t>
  </si>
  <si>
    <t>UN</t>
  </si>
  <si>
    <t>DM3</t>
  </si>
  <si>
    <t>KG</t>
  </si>
  <si>
    <t>M</t>
  </si>
  <si>
    <t>TXKM</t>
  </si>
  <si>
    <t>CJ</t>
  </si>
  <si>
    <t>Tubo de concreto armado PA1-D=1,20m</t>
  </si>
  <si>
    <t>1.11</t>
  </si>
  <si>
    <t>1.12</t>
  </si>
  <si>
    <t>2.2</t>
  </si>
  <si>
    <t>4.7</t>
  </si>
  <si>
    <t>ponte Rio das Antas</t>
  </si>
  <si>
    <t>JB SERVIÇOS TECNICOS ADMINISTRATIVOS LTDA ME</t>
  </si>
  <si>
    <t>35038799000190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</si>
</sst>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_(&quot;R$&quot;* #,##0.00_);_(&quot;R$&quot;* \(#,##0.00\);_(&quot;R$&quot;* \-??_);_(@_)"/>
    <numFmt numFmtId="166" formatCode="&quot;R$&quot;\ #,##0.00"/>
    <numFmt numFmtId="167" formatCode="#,##0.00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" fillId="0" borderId="0"/>
    <xf numFmtId="165" fontId="1" fillId="0" borderId="0" applyFill="0" applyBorder="0" applyAlignment="0" applyProtection="0"/>
    <xf numFmtId="0" fontId="1" fillId="0" borderId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55">
    <xf numFmtId="0" fontId="0" fillId="0" borderId="0" xfId="0"/>
    <xf numFmtId="0" fontId="17" fillId="0" borderId="0" xfId="0" applyFont="1"/>
    <xf numFmtId="0" fontId="14" fillId="33" borderId="13" xfId="0" applyFont="1" applyFill="1" applyBorder="1"/>
    <xf numFmtId="0" fontId="14" fillId="33" borderId="14" xfId="0" applyFont="1" applyFill="1" applyBorder="1"/>
    <xf numFmtId="0" fontId="21" fillId="0" borderId="14" xfId="0" applyFont="1" applyBorder="1" applyAlignment="1" applyProtection="1">
      <alignment horizontal="left"/>
      <protection locked="0"/>
    </xf>
    <xf numFmtId="0" fontId="21" fillId="0" borderId="15" xfId="0" applyFont="1" applyBorder="1" applyAlignment="1" applyProtection="1">
      <alignment horizontal="center"/>
      <protection locked="0"/>
    </xf>
    <xf numFmtId="0" fontId="18" fillId="0" borderId="0" xfId="0" applyFont="1"/>
    <xf numFmtId="0" fontId="14" fillId="33" borderId="10" xfId="0" applyFont="1" applyFill="1" applyBorder="1"/>
    <xf numFmtId="0" fontId="14" fillId="33" borderId="11" xfId="0" applyFont="1" applyFill="1" applyBorder="1"/>
    <xf numFmtId="0" fontId="14" fillId="33" borderId="11" xfId="0" applyFont="1" applyFill="1" applyBorder="1" applyAlignment="1">
      <alignment wrapText="1"/>
    </xf>
    <xf numFmtId="0" fontId="14" fillId="33" borderId="11" xfId="0" applyFont="1" applyFill="1" applyBorder="1" applyAlignment="1">
      <alignment horizontal="left"/>
    </xf>
    <xf numFmtId="44" fontId="20" fillId="34" borderId="12" xfId="6" applyFont="1" applyFill="1" applyBorder="1" applyAlignment="1" applyProtection="1"/>
    <xf numFmtId="44" fontId="20" fillId="0" borderId="0" xfId="6" applyFont="1" applyFill="1" applyBorder="1" applyAlignment="1" applyProtection="1"/>
    <xf numFmtId="0" fontId="14" fillId="0" borderId="0" xfId="0" applyFont="1" applyAlignment="1">
      <alignment horizontal="center"/>
    </xf>
    <xf numFmtId="1" fontId="20" fillId="0" borderId="0" xfId="0" applyNumberFormat="1" applyFont="1" applyAlignment="1">
      <alignment horizontal="left"/>
    </xf>
    <xf numFmtId="0" fontId="20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1" fontId="22" fillId="0" borderId="0" xfId="0" applyNumberFormat="1" applyFont="1"/>
    <xf numFmtId="166" fontId="20" fillId="0" borderId="0" xfId="0" applyNumberFormat="1" applyFont="1"/>
    <xf numFmtId="1" fontId="14" fillId="33" borderId="21" xfId="0" applyNumberFormat="1" applyFont="1" applyFill="1" applyBorder="1" applyAlignment="1">
      <alignment horizontal="center" vertical="center" wrapText="1"/>
    </xf>
    <xf numFmtId="0" fontId="14" fillId="33" borderId="21" xfId="0" applyFont="1" applyFill="1" applyBorder="1" applyAlignment="1">
      <alignment horizontal="center" vertical="center" wrapText="1"/>
    </xf>
    <xf numFmtId="166" fontId="14" fillId="33" borderId="21" xfId="0" applyNumberFormat="1" applyFont="1" applyFill="1" applyBorder="1" applyAlignment="1">
      <alignment horizontal="center" vertical="center" wrapText="1"/>
    </xf>
    <xf numFmtId="1" fontId="0" fillId="0" borderId="21" xfId="0" applyNumberFormat="1" applyBorder="1" applyProtection="1">
      <protection locked="0"/>
    </xf>
    <xf numFmtId="0" fontId="0" fillId="0" borderId="21" xfId="0" applyBorder="1" applyAlignment="1" applyProtection="1">
      <alignment wrapText="1"/>
      <protection locked="0"/>
    </xf>
    <xf numFmtId="4" fontId="20" fillId="34" borderId="21" xfId="0" applyNumberFormat="1" applyFont="1" applyFill="1" applyBorder="1"/>
    <xf numFmtId="0" fontId="0" fillId="0" borderId="0" xfId="0" applyProtection="1">
      <protection locked="0"/>
    </xf>
    <xf numFmtId="10" fontId="20" fillId="0" borderId="0" xfId="7" applyNumberFormat="1" applyFont="1" applyFill="1" applyBorder="1" applyAlignment="1" applyProtection="1"/>
    <xf numFmtId="10" fontId="20" fillId="34" borderId="12" xfId="7" applyNumberFormat="1" applyFont="1" applyFill="1" applyBorder="1" applyAlignment="1" applyProtection="1"/>
    <xf numFmtId="0" fontId="14" fillId="33" borderId="11" xfId="0" applyFont="1" applyFill="1" applyBorder="1" applyAlignment="1">
      <alignment horizontal="right"/>
    </xf>
    <xf numFmtId="0" fontId="20" fillId="0" borderId="11" xfId="0" applyFont="1" applyBorder="1" applyProtection="1">
      <protection locked="0"/>
    </xf>
    <xf numFmtId="49" fontId="20" fillId="0" borderId="12" xfId="0" applyNumberFormat="1" applyFont="1" applyBorder="1" applyAlignment="1" applyProtection="1">
      <alignment horizontal="center"/>
      <protection locked="0"/>
    </xf>
    <xf numFmtId="167" fontId="20" fillId="0" borderId="21" xfId="0" applyNumberFormat="1" applyFont="1" applyBorder="1" applyProtection="1">
      <protection locked="0"/>
    </xf>
    <xf numFmtId="167" fontId="20" fillId="34" borderId="21" xfId="0" applyNumberFormat="1" applyFont="1" applyFill="1" applyBorder="1"/>
    <xf numFmtId="0" fontId="20" fillId="0" borderId="0" xfId="0" applyFont="1" applyAlignment="1">
      <alignment vertical="center"/>
    </xf>
    <xf numFmtId="167" fontId="0" fillId="0" borderId="2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67" fontId="0" fillId="0" borderId="21" xfId="0" applyNumberFormat="1" applyBorder="1" applyAlignment="1" applyProtection="1">
      <alignment wrapText="1"/>
      <protection locked="0"/>
    </xf>
    <xf numFmtId="0" fontId="14" fillId="33" borderId="17" xfId="0" applyFont="1" applyFill="1" applyBorder="1" applyAlignment="1">
      <alignment horizontal="center" vertical="center" wrapText="1"/>
    </xf>
    <xf numFmtId="0" fontId="14" fillId="33" borderId="19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20" fillId="0" borderId="11" xfId="0" applyFont="1" applyBorder="1" applyAlignment="1" applyProtection="1">
      <alignment horizontal="left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  <xf numFmtId="0" fontId="20" fillId="0" borderId="12" xfId="0" applyFont="1" applyBorder="1" applyAlignment="1" applyProtection="1">
      <alignment horizontal="left" vertical="top" wrapText="1"/>
      <protection locked="0"/>
    </xf>
    <xf numFmtId="1" fontId="14" fillId="33" borderId="16" xfId="0" applyNumberFormat="1" applyFont="1" applyFill="1" applyBorder="1" applyAlignment="1">
      <alignment horizontal="center" vertical="center" wrapText="1"/>
    </xf>
    <xf numFmtId="1" fontId="14" fillId="33" borderId="20" xfId="0" applyNumberFormat="1" applyFont="1" applyFill="1" applyBorder="1" applyAlignment="1">
      <alignment horizontal="center" vertical="center" wrapText="1"/>
    </xf>
    <xf numFmtId="0" fontId="14" fillId="33" borderId="16" xfId="0" applyFont="1" applyFill="1" applyBorder="1" applyAlignment="1">
      <alignment horizontal="center" vertical="center" wrapText="1"/>
    </xf>
    <xf numFmtId="0" fontId="14" fillId="33" borderId="20" xfId="0" applyFont="1" applyFill="1" applyBorder="1" applyAlignment="1">
      <alignment horizontal="center" vertical="center" wrapText="1"/>
    </xf>
    <xf numFmtId="1" fontId="14" fillId="33" borderId="17" xfId="0" applyNumberFormat="1" applyFont="1" applyFill="1" applyBorder="1" applyAlignment="1">
      <alignment horizontal="center" vertical="center" wrapText="1"/>
    </xf>
    <xf numFmtId="1" fontId="14" fillId="33" borderId="18" xfId="0" applyNumberFormat="1" applyFont="1" applyFill="1" applyBorder="1" applyAlignment="1">
      <alignment horizontal="center" vertical="center" wrapText="1"/>
    </xf>
    <xf numFmtId="1" fontId="14" fillId="33" borderId="19" xfId="0" applyNumberFormat="1" applyFont="1" applyFill="1" applyBorder="1" applyAlignment="1">
      <alignment horizontal="center" vertical="center" wrapText="1"/>
    </xf>
    <xf numFmtId="14" fontId="14" fillId="33" borderId="17" xfId="0" applyNumberFormat="1" applyFont="1" applyFill="1" applyBorder="1" applyAlignment="1">
      <alignment horizontal="center" vertical="center" wrapText="1"/>
    </xf>
    <xf numFmtId="14" fontId="14" fillId="33" borderId="19" xfId="0" applyNumberFormat="1" applyFont="1" applyFill="1" applyBorder="1" applyAlignment="1">
      <alignment horizontal="center" vertical="center" wrapText="1"/>
    </xf>
  </cellXfs>
  <cellStyles count="49">
    <cellStyle name="20% - Ênfase1" xfId="26" builtinId="30" customBuiltin="1"/>
    <cellStyle name="20% - Ênfase2" xfId="30" builtinId="34" customBuiltin="1"/>
    <cellStyle name="20% - Ênfase3" xfId="34" builtinId="38" customBuiltin="1"/>
    <cellStyle name="20% - Ênfase4" xfId="38" builtinId="42" customBuiltin="1"/>
    <cellStyle name="20% - Ênfase5" xfId="42" builtinId="46" customBuiltin="1"/>
    <cellStyle name="20% - Ênfase6" xfId="46" builtinId="50" customBuiltin="1"/>
    <cellStyle name="40% - Ênfase1" xfId="27" builtinId="31" customBuiltin="1"/>
    <cellStyle name="40% - Ênfase2" xfId="31" builtinId="35" customBuiltin="1"/>
    <cellStyle name="40% - Ênfase3" xfId="35" builtinId="39" customBuiltin="1"/>
    <cellStyle name="40% - Ênfase4" xfId="39" builtinId="43" customBuiltin="1"/>
    <cellStyle name="40% - Ênfase5" xfId="43" builtinId="47" customBuiltin="1"/>
    <cellStyle name="40% - Ênfase6" xfId="47" builtinId="51" customBuiltin="1"/>
    <cellStyle name="60% - Ênfase1" xfId="28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3" builtinId="26" customBuiltin="1"/>
    <cellStyle name="Cálculo" xfId="18" builtinId="22" customBuiltin="1"/>
    <cellStyle name="Célula de Verificação" xfId="20" builtinId="23" customBuiltin="1"/>
    <cellStyle name="Célula Vinculada" xfId="19" builtinId="24" customBuiltin="1"/>
    <cellStyle name="Ênfase1" xfId="25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16" builtinId="20" customBuiltin="1"/>
    <cellStyle name="Moeda" xfId="6" builtinId="4"/>
    <cellStyle name="Moeda 2" xfId="2" xr:uid="{00000000-0005-0000-0000-00001F000000}"/>
    <cellStyle name="Neutro" xfId="15" builtinId="28" customBuiltin="1"/>
    <cellStyle name="Normal" xfId="0" builtinId="0"/>
    <cellStyle name="Normal 2" xfId="1" xr:uid="{00000000-0005-0000-0000-000022000000}"/>
    <cellStyle name="Normal 2 2" xfId="3" xr:uid="{00000000-0005-0000-0000-000023000000}"/>
    <cellStyle name="Nota" xfId="22" builtinId="10" customBuiltin="1"/>
    <cellStyle name="Porcentagem" xfId="7" builtinId="5"/>
    <cellStyle name="Ruim" xfId="14" builtinId="27" customBuiltin="1"/>
    <cellStyle name="Saída" xfId="17" builtinId="21" customBuiltin="1"/>
    <cellStyle name="Separador de milhares 3" xfId="5" xr:uid="{00000000-0005-0000-0000-000027000000}"/>
    <cellStyle name="Texto de Aviso" xfId="21" builtinId="11" customBuiltin="1"/>
    <cellStyle name="Texto Explicativo" xfId="23" builtinId="53" customBuiltin="1"/>
    <cellStyle name="Título" xfId="8" builtinId="15" customBuiltin="1"/>
    <cellStyle name="Título 1" xfId="9" builtinId="16" customBuiltin="1"/>
    <cellStyle name="Título 2" xfId="10" builtinId="17" customBuiltin="1"/>
    <cellStyle name="Título 3" xfId="11" builtinId="18" customBuiltin="1"/>
    <cellStyle name="Título 4" xfId="12" builtinId="19" customBuiltin="1"/>
    <cellStyle name="Total" xfId="24" builtinId="25" customBuiltin="1"/>
    <cellStyle name="Vírgula 2" xfId="4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5"/>
  <sheetViews>
    <sheetView tabSelected="1" workbookViewId="0">
      <selection activeCell="K5" sqref="K5"/>
    </sheetView>
  </sheetViews>
  <sheetFormatPr defaultRowHeight="15" x14ac:dyDescent="0.25"/>
  <cols>
    <col min="1" max="1" width="10.5703125" style="26" customWidth="1"/>
    <col min="2" max="2" width="11.42578125" style="26" customWidth="1"/>
    <col min="3" max="3" width="48.140625" style="26" customWidth="1"/>
    <col min="4" max="4" width="10.140625" style="36" bestFit="1" customWidth="1"/>
    <col min="5" max="5" width="9.140625" style="26"/>
    <col min="6" max="6" width="11.140625" style="36" bestFit="1" customWidth="1"/>
    <col min="7" max="7" width="11.7109375" style="26" bestFit="1" customWidth="1"/>
    <col min="8" max="8" width="11.42578125" style="36" bestFit="1" customWidth="1"/>
    <col min="9" max="9" width="10.140625" style="26" bestFit="1" customWidth="1"/>
    <col min="10" max="10" width="9.140625" style="36" bestFit="1" customWidth="1"/>
    <col min="11" max="11" width="15.5703125" style="26" customWidth="1"/>
    <col min="12" max="16384" width="9.140625" style="26"/>
  </cols>
  <sheetData>
    <row r="1" spans="1:18" customFormat="1" ht="16.5" thickBot="1" x14ac:dyDescent="0.3">
      <c r="A1" s="40" t="s">
        <v>87</v>
      </c>
      <c r="B1" s="41"/>
      <c r="C1" s="41"/>
      <c r="D1" s="41"/>
      <c r="E1" s="41"/>
      <c r="F1" s="41"/>
      <c r="G1" s="41"/>
      <c r="H1" s="41"/>
      <c r="I1" s="41"/>
      <c r="J1" s="41"/>
      <c r="K1" s="42"/>
    </row>
    <row r="2" spans="1:18" s="6" customFormat="1" ht="15.75" thickBot="1" x14ac:dyDescent="0.3">
      <c r="A2" s="2" t="s">
        <v>106</v>
      </c>
      <c r="B2" s="3"/>
      <c r="C2" s="30" t="s">
        <v>3</v>
      </c>
      <c r="D2" s="29" t="s">
        <v>107</v>
      </c>
      <c r="E2" s="4">
        <v>234</v>
      </c>
      <c r="F2" s="8" t="s">
        <v>108</v>
      </c>
      <c r="G2" s="30">
        <v>2024</v>
      </c>
      <c r="H2" s="29" t="s">
        <v>109</v>
      </c>
      <c r="I2" s="4">
        <v>3</v>
      </c>
      <c r="J2" s="8" t="s">
        <v>108</v>
      </c>
      <c r="K2" s="5">
        <v>2024</v>
      </c>
    </row>
    <row r="3" spans="1:18" s="6" customFormat="1" ht="15.75" thickBot="1" x14ac:dyDescent="0.3">
      <c r="A3" s="7" t="s">
        <v>88</v>
      </c>
      <c r="B3" s="8"/>
      <c r="C3" s="43" t="s">
        <v>221</v>
      </c>
      <c r="D3" s="43"/>
      <c r="E3" s="43"/>
      <c r="F3" s="43"/>
      <c r="G3" s="43"/>
      <c r="H3" s="43"/>
      <c r="I3" s="43"/>
      <c r="J3" s="8" t="s">
        <v>89</v>
      </c>
      <c r="K3" s="31" t="s">
        <v>222</v>
      </c>
    </row>
    <row r="4" spans="1:18" s="6" customFormat="1" ht="32.25" customHeight="1" thickBot="1" x14ac:dyDescent="0.3">
      <c r="A4" s="7" t="s">
        <v>90</v>
      </c>
      <c r="B4" s="9"/>
      <c r="C4" s="44" t="s">
        <v>371</v>
      </c>
      <c r="D4" s="44"/>
      <c r="E4" s="44"/>
      <c r="F4" s="44"/>
      <c r="G4" s="44"/>
      <c r="H4" s="44"/>
      <c r="I4" s="44"/>
      <c r="J4" s="44"/>
      <c r="K4" s="45"/>
    </row>
    <row r="5" spans="1:18" s="6" customFormat="1" ht="15.75" thickBot="1" x14ac:dyDescent="0.3">
      <c r="A5" s="7" t="s">
        <v>110</v>
      </c>
      <c r="B5" s="8"/>
      <c r="C5" s="43" t="s">
        <v>372</v>
      </c>
      <c r="D5" s="43"/>
      <c r="E5" s="43"/>
      <c r="F5" s="43"/>
      <c r="G5" s="43"/>
      <c r="H5" s="43"/>
      <c r="I5" s="43"/>
      <c r="J5" s="8" t="s">
        <v>89</v>
      </c>
      <c r="K5" s="31" t="s">
        <v>373</v>
      </c>
    </row>
    <row r="6" spans="1:18" s="6" customFormat="1" ht="15.75" thickBot="1" x14ac:dyDescent="0.3">
      <c r="A6" s="7" t="s">
        <v>175</v>
      </c>
      <c r="B6" s="10"/>
      <c r="C6" s="11">
        <f>SUMIFS(G$14:G$39953,D$14:D$39953,"&gt;0",G$14:G$39953,"&gt;0")</f>
        <v>4578660.55</v>
      </c>
      <c r="D6" s="12"/>
      <c r="E6" s="12"/>
      <c r="F6" s="12"/>
      <c r="G6" s="12"/>
      <c r="I6" s="13"/>
      <c r="J6" s="13"/>
      <c r="K6" s="14"/>
    </row>
    <row r="7" spans="1:18" s="6" customFormat="1" ht="15.75" thickBot="1" x14ac:dyDescent="0.3">
      <c r="A7" s="7" t="s">
        <v>91</v>
      </c>
      <c r="B7" s="10"/>
      <c r="C7" s="11">
        <f>SUMIFS(I$14:I$39953,H$14:H$39953,"&gt;0",I$14:I$39953,"&gt;0")</f>
        <v>1115893.5899999999</v>
      </c>
      <c r="D7" s="28">
        <f>IFERROR(C7/C6,"")</f>
        <v>0.24371616498191812</v>
      </c>
      <c r="E7" s="12"/>
      <c r="F7" s="12"/>
      <c r="G7" s="12"/>
      <c r="I7" s="13"/>
      <c r="J7" s="13"/>
      <c r="K7" s="14"/>
    </row>
    <row r="8" spans="1:18" s="6" customFormat="1" ht="15.75" thickBot="1" x14ac:dyDescent="0.3">
      <c r="A8" s="7" t="s">
        <v>92</v>
      </c>
      <c r="B8" s="10"/>
      <c r="C8" s="11">
        <f>SUMIFS(K$14:K$39953,K$14:K$39953,"&gt;0",J$14:J$39953,"&gt;0")</f>
        <v>191873.22</v>
      </c>
      <c r="D8" s="28">
        <f>IFERROR(C8/C6,"")</f>
        <v>4.190597182400866E-2</v>
      </c>
      <c r="E8" s="12"/>
      <c r="F8" s="12"/>
      <c r="G8" s="12"/>
      <c r="I8" s="13"/>
      <c r="J8" s="13"/>
      <c r="K8" s="14"/>
    </row>
    <row r="9" spans="1:18" s="6" customFormat="1" ht="15.75" thickBot="1" x14ac:dyDescent="0.3">
      <c r="A9" s="7" t="s">
        <v>105</v>
      </c>
      <c r="B9" s="10"/>
      <c r="C9" s="11">
        <f>SUMIFS(M$14:M$39953,M$14:M$39953,"&gt;0",L$14:L$39953,"&gt;0")</f>
        <v>0</v>
      </c>
      <c r="D9" s="28">
        <f>IFERROR(D7-D8,"")</f>
        <v>0.20181019315790946</v>
      </c>
      <c r="E9" s="27"/>
      <c r="F9" s="12"/>
      <c r="G9" s="12"/>
      <c r="I9" s="13"/>
      <c r="J9" s="13"/>
      <c r="K9" s="14"/>
    </row>
    <row r="10" spans="1:18" customFormat="1" x14ac:dyDescent="0.25"/>
    <row r="11" spans="1:18" s="15" customFormat="1" x14ac:dyDescent="0.25">
      <c r="B11" s="16" t="s">
        <v>93</v>
      </c>
      <c r="F11" s="17"/>
      <c r="G11" s="18" t="s">
        <v>94</v>
      </c>
      <c r="J11" s="19"/>
      <c r="K11" s="19"/>
      <c r="R11" s="6"/>
    </row>
    <row r="12" spans="1:18" customFormat="1" ht="15" customHeight="1" x14ac:dyDescent="0.25">
      <c r="A12" s="46" t="s">
        <v>95</v>
      </c>
      <c r="B12" s="46" t="s">
        <v>96</v>
      </c>
      <c r="C12" s="48" t="s">
        <v>97</v>
      </c>
      <c r="D12" s="50" t="s">
        <v>111</v>
      </c>
      <c r="E12" s="51"/>
      <c r="F12" s="51"/>
      <c r="G12" s="52"/>
      <c r="H12" s="53" t="s">
        <v>98</v>
      </c>
      <c r="I12" s="54"/>
      <c r="J12" s="38" t="s">
        <v>99</v>
      </c>
      <c r="K12" s="39"/>
      <c r="L12" s="38" t="s">
        <v>100</v>
      </c>
      <c r="M12" s="39"/>
    </row>
    <row r="13" spans="1:18" customFormat="1" ht="45" x14ac:dyDescent="0.25">
      <c r="A13" s="47"/>
      <c r="B13" s="47"/>
      <c r="C13" s="49"/>
      <c r="D13" s="20" t="s">
        <v>101</v>
      </c>
      <c r="E13" s="21" t="s">
        <v>102</v>
      </c>
      <c r="F13" s="22" t="s">
        <v>103</v>
      </c>
      <c r="G13" s="22" t="s">
        <v>104</v>
      </c>
      <c r="H13" s="20" t="s">
        <v>101</v>
      </c>
      <c r="I13" s="22" t="s">
        <v>104</v>
      </c>
      <c r="J13" s="20" t="s">
        <v>101</v>
      </c>
      <c r="K13" s="22" t="s">
        <v>104</v>
      </c>
      <c r="L13" s="20" t="s">
        <v>101</v>
      </c>
      <c r="M13" s="22" t="s">
        <v>104</v>
      </c>
    </row>
    <row r="14" spans="1:18" customFormat="1" x14ac:dyDescent="0.25">
      <c r="A14" s="23"/>
      <c r="B14" s="23" t="s">
        <v>278</v>
      </c>
      <c r="C14" s="24" t="s">
        <v>223</v>
      </c>
      <c r="D14" s="32"/>
      <c r="E14" s="24"/>
      <c r="F14" s="32"/>
      <c r="G14" s="25"/>
      <c r="H14" s="35"/>
      <c r="I14" s="25"/>
      <c r="J14" s="37"/>
      <c r="K14" s="25"/>
      <c r="L14" s="33"/>
      <c r="M14" s="25"/>
    </row>
    <row r="15" spans="1:18" x14ac:dyDescent="0.25">
      <c r="A15" s="23"/>
      <c r="B15" s="23" t="s">
        <v>279</v>
      </c>
      <c r="C15" s="24" t="s">
        <v>224</v>
      </c>
      <c r="D15" s="32">
        <v>2000</v>
      </c>
      <c r="E15" s="24" t="s">
        <v>355</v>
      </c>
      <c r="F15" s="32">
        <v>31.72</v>
      </c>
      <c r="G15" s="25">
        <v>63440</v>
      </c>
      <c r="H15" s="35"/>
      <c r="I15" s="25"/>
      <c r="J15" s="37"/>
      <c r="K15" s="25"/>
      <c r="L15" s="33"/>
      <c r="M15" s="25"/>
    </row>
    <row r="16" spans="1:18" ht="60" x14ac:dyDescent="0.25">
      <c r="A16" s="23"/>
      <c r="B16" s="23" t="s">
        <v>280</v>
      </c>
      <c r="C16" s="24" t="s">
        <v>225</v>
      </c>
      <c r="D16" s="32">
        <v>2000</v>
      </c>
      <c r="E16" s="24" t="s">
        <v>355</v>
      </c>
      <c r="F16" s="32">
        <v>20.309999999999999</v>
      </c>
      <c r="G16" s="25">
        <v>40620</v>
      </c>
      <c r="H16" s="35">
        <v>180.12</v>
      </c>
      <c r="I16" s="25">
        <v>3658.24</v>
      </c>
      <c r="J16" s="37"/>
      <c r="K16" s="25"/>
      <c r="L16" s="33"/>
      <c r="M16" s="25"/>
    </row>
    <row r="17" spans="1:13" ht="75" x14ac:dyDescent="0.25">
      <c r="A17" s="23"/>
      <c r="B17" s="23" t="s">
        <v>281</v>
      </c>
      <c r="C17" s="24" t="s">
        <v>226</v>
      </c>
      <c r="D17" s="32">
        <v>3</v>
      </c>
      <c r="E17" s="24" t="s">
        <v>356</v>
      </c>
      <c r="F17" s="32">
        <v>990.45</v>
      </c>
      <c r="G17" s="25">
        <v>2971.35</v>
      </c>
      <c r="H17" s="35"/>
      <c r="I17" s="25"/>
      <c r="J17" s="37"/>
      <c r="K17" s="25"/>
      <c r="L17" s="33"/>
      <c r="M17" s="25"/>
    </row>
    <row r="18" spans="1:13" x14ac:dyDescent="0.25">
      <c r="A18" s="23"/>
      <c r="B18" s="23" t="s">
        <v>282</v>
      </c>
      <c r="C18" s="24" t="s">
        <v>227</v>
      </c>
      <c r="D18" s="32">
        <v>3</v>
      </c>
      <c r="E18" s="24" t="s">
        <v>356</v>
      </c>
      <c r="F18" s="32">
        <v>1749</v>
      </c>
      <c r="G18" s="25">
        <v>5247</v>
      </c>
      <c r="H18" s="35"/>
      <c r="I18" s="25"/>
      <c r="J18" s="37"/>
      <c r="K18" s="25"/>
      <c r="L18" s="33"/>
      <c r="M18" s="25"/>
    </row>
    <row r="19" spans="1:13" ht="30" x14ac:dyDescent="0.25">
      <c r="A19" s="23"/>
      <c r="B19" s="23" t="s">
        <v>283</v>
      </c>
      <c r="C19" s="24" t="s">
        <v>228</v>
      </c>
      <c r="D19" s="32">
        <v>720</v>
      </c>
      <c r="E19" s="24" t="s">
        <v>357</v>
      </c>
      <c r="F19" s="32">
        <v>98.6</v>
      </c>
      <c r="G19" s="25">
        <v>70992</v>
      </c>
      <c r="H19" s="35"/>
      <c r="I19" s="25"/>
      <c r="J19" s="37">
        <v>260</v>
      </c>
      <c r="K19" s="25">
        <v>25636</v>
      </c>
      <c r="L19" s="33"/>
      <c r="M19" s="25"/>
    </row>
    <row r="20" spans="1:13" ht="45" x14ac:dyDescent="0.25">
      <c r="A20" s="23"/>
      <c r="B20" s="23" t="s">
        <v>284</v>
      </c>
      <c r="C20" s="24" t="s">
        <v>229</v>
      </c>
      <c r="D20" s="32">
        <v>120</v>
      </c>
      <c r="E20" s="24" t="s">
        <v>358</v>
      </c>
      <c r="F20" s="32">
        <v>17.420000000000002</v>
      </c>
      <c r="G20" s="25">
        <v>2090.4</v>
      </c>
      <c r="H20" s="35"/>
      <c r="I20" s="25"/>
      <c r="J20" s="37"/>
      <c r="K20" s="25"/>
      <c r="L20" s="33"/>
      <c r="M20" s="25"/>
    </row>
    <row r="21" spans="1:13" ht="75" x14ac:dyDescent="0.25">
      <c r="A21" s="23"/>
      <c r="B21" s="23" t="s">
        <v>285</v>
      </c>
      <c r="C21" s="24" t="s">
        <v>226</v>
      </c>
      <c r="D21" s="32">
        <v>3</v>
      </c>
      <c r="E21" s="24" t="s">
        <v>356</v>
      </c>
      <c r="F21" s="32">
        <v>990.45</v>
      </c>
      <c r="G21" s="25">
        <v>2971.35</v>
      </c>
      <c r="H21" s="35"/>
      <c r="I21" s="25"/>
      <c r="J21" s="37"/>
      <c r="K21" s="25"/>
      <c r="L21" s="33"/>
      <c r="M21" s="25"/>
    </row>
    <row r="22" spans="1:13" ht="30" x14ac:dyDescent="0.25">
      <c r="A22" s="23"/>
      <c r="B22" s="23" t="s">
        <v>286</v>
      </c>
      <c r="C22" s="24" t="s">
        <v>230</v>
      </c>
      <c r="D22" s="32">
        <v>102.8</v>
      </c>
      <c r="E22" s="24" t="s">
        <v>355</v>
      </c>
      <c r="F22" s="32">
        <v>932.58</v>
      </c>
      <c r="G22" s="25">
        <v>95869.22</v>
      </c>
      <c r="H22" s="35">
        <v>180.12</v>
      </c>
      <c r="I22" s="25">
        <v>167976.31</v>
      </c>
      <c r="J22" s="37"/>
      <c r="K22" s="25"/>
      <c r="L22" s="33"/>
      <c r="M22" s="25"/>
    </row>
    <row r="23" spans="1:13" ht="45" x14ac:dyDescent="0.25">
      <c r="A23" s="23"/>
      <c r="B23" s="23" t="s">
        <v>287</v>
      </c>
      <c r="C23" s="24" t="s">
        <v>231</v>
      </c>
      <c r="D23" s="32">
        <v>2.1800000000000002</v>
      </c>
      <c r="E23" s="24" t="s">
        <v>358</v>
      </c>
      <c r="F23" s="32">
        <v>395.71</v>
      </c>
      <c r="G23" s="25">
        <v>862.65</v>
      </c>
      <c r="H23" s="35"/>
      <c r="I23" s="25"/>
      <c r="J23" s="37"/>
      <c r="K23" s="25"/>
      <c r="L23" s="33"/>
      <c r="M23" s="25"/>
    </row>
    <row r="24" spans="1:13" ht="30" x14ac:dyDescent="0.25">
      <c r="A24" s="23"/>
      <c r="B24" s="23" t="s">
        <v>288</v>
      </c>
      <c r="C24" s="24" t="s">
        <v>232</v>
      </c>
      <c r="D24" s="32">
        <v>370</v>
      </c>
      <c r="E24" s="24" t="s">
        <v>359</v>
      </c>
      <c r="F24" s="32">
        <v>136.65</v>
      </c>
      <c r="G24" s="25">
        <v>50560.5</v>
      </c>
      <c r="H24" s="35"/>
      <c r="I24" s="25"/>
      <c r="J24" s="37"/>
      <c r="K24" s="25"/>
      <c r="L24" s="33"/>
      <c r="M24" s="25"/>
    </row>
    <row r="25" spans="1:13" x14ac:dyDescent="0.25">
      <c r="A25" s="23"/>
      <c r="B25" s="23" t="s">
        <v>289</v>
      </c>
      <c r="C25" s="24" t="s">
        <v>235</v>
      </c>
      <c r="D25" s="32"/>
      <c r="E25" s="24"/>
      <c r="F25" s="32"/>
      <c r="G25" s="25"/>
      <c r="H25" s="35"/>
      <c r="I25" s="25"/>
      <c r="J25" s="37"/>
      <c r="K25" s="25"/>
      <c r="L25" s="33"/>
      <c r="M25" s="25"/>
    </row>
    <row r="26" spans="1:13" ht="30" x14ac:dyDescent="0.25">
      <c r="B26" s="23" t="s">
        <v>290</v>
      </c>
      <c r="C26" s="24" t="s">
        <v>236</v>
      </c>
      <c r="D26" s="36">
        <v>449.92</v>
      </c>
      <c r="E26" s="24" t="s">
        <v>360</v>
      </c>
      <c r="F26" s="32">
        <v>279.86</v>
      </c>
      <c r="G26" s="25">
        <v>125914.61</v>
      </c>
      <c r="H26" s="35"/>
      <c r="I26" s="25"/>
      <c r="J26" s="37">
        <v>449.92</v>
      </c>
      <c r="K26" s="25">
        <v>125914.61</v>
      </c>
      <c r="L26" s="33"/>
      <c r="M26" s="25"/>
    </row>
    <row r="27" spans="1:13" x14ac:dyDescent="0.25">
      <c r="B27" s="23" t="s">
        <v>291</v>
      </c>
      <c r="C27" s="24" t="s">
        <v>238</v>
      </c>
      <c r="E27" s="24"/>
      <c r="F27" s="32"/>
      <c r="G27" s="25"/>
      <c r="H27" s="35"/>
      <c r="I27" s="25"/>
      <c r="J27" s="37"/>
      <c r="K27" s="25"/>
      <c r="L27" s="33"/>
      <c r="M27" s="25"/>
    </row>
    <row r="28" spans="1:13" ht="45" x14ac:dyDescent="0.25">
      <c r="B28" s="23" t="s">
        <v>292</v>
      </c>
      <c r="C28" s="24" t="s">
        <v>239</v>
      </c>
      <c r="D28" s="36">
        <v>72.8</v>
      </c>
      <c r="E28" s="24" t="s">
        <v>361</v>
      </c>
      <c r="F28" s="32">
        <v>116.86</v>
      </c>
      <c r="G28" s="25">
        <v>8507.41</v>
      </c>
      <c r="H28" s="35">
        <v>10.4</v>
      </c>
      <c r="I28" s="25">
        <v>1215.3399999999999</v>
      </c>
      <c r="J28" s="37"/>
      <c r="K28" s="25"/>
      <c r="L28" s="33"/>
      <c r="M28" s="25"/>
    </row>
    <row r="29" spans="1:13" ht="30" x14ac:dyDescent="0.25">
      <c r="B29" s="23" t="s">
        <v>293</v>
      </c>
      <c r="C29" s="24" t="s">
        <v>240</v>
      </c>
      <c r="D29" s="36">
        <v>4</v>
      </c>
      <c r="E29" s="24" t="s">
        <v>355</v>
      </c>
      <c r="F29" s="32">
        <v>5249.11</v>
      </c>
      <c r="G29" s="25">
        <v>20996.44</v>
      </c>
      <c r="H29" s="35"/>
      <c r="I29" s="25"/>
      <c r="J29" s="37"/>
      <c r="K29" s="25"/>
      <c r="L29" s="33"/>
      <c r="M29" s="25"/>
    </row>
    <row r="30" spans="1:13" x14ac:dyDescent="0.25">
      <c r="B30" s="23" t="s">
        <v>294</v>
      </c>
      <c r="C30" s="24" t="s">
        <v>241</v>
      </c>
      <c r="D30" s="36">
        <v>21</v>
      </c>
      <c r="E30" s="24" t="s">
        <v>360</v>
      </c>
      <c r="F30" s="32">
        <v>98945.76</v>
      </c>
      <c r="G30" s="25">
        <v>2077860.96</v>
      </c>
      <c r="H30" s="35">
        <v>3</v>
      </c>
      <c r="I30" s="25">
        <v>296837.28000000003</v>
      </c>
      <c r="J30" s="37"/>
      <c r="K30" s="25"/>
      <c r="L30" s="33"/>
      <c r="M30" s="25"/>
    </row>
    <row r="31" spans="1:13" x14ac:dyDescent="0.25">
      <c r="B31" s="23" t="s">
        <v>295</v>
      </c>
      <c r="C31" s="24" t="s">
        <v>242</v>
      </c>
      <c r="D31" s="36">
        <v>128</v>
      </c>
      <c r="E31" s="24" t="s">
        <v>360</v>
      </c>
      <c r="F31" s="32">
        <v>2323.84</v>
      </c>
      <c r="G31" s="25">
        <v>297451.52000000002</v>
      </c>
      <c r="H31" s="35">
        <v>20</v>
      </c>
      <c r="I31" s="25">
        <v>46476.800000000003</v>
      </c>
      <c r="J31" s="37"/>
      <c r="K31" s="25"/>
      <c r="L31" s="33"/>
      <c r="M31" s="25"/>
    </row>
    <row r="32" spans="1:13" x14ac:dyDescent="0.25">
      <c r="B32" s="23" t="s">
        <v>296</v>
      </c>
      <c r="C32" s="24" t="s">
        <v>243</v>
      </c>
      <c r="D32" s="36">
        <v>105</v>
      </c>
      <c r="E32" s="24" t="s">
        <v>360</v>
      </c>
      <c r="F32" s="32">
        <v>515.51</v>
      </c>
      <c r="G32" s="25">
        <v>54128.55</v>
      </c>
      <c r="H32" s="35">
        <v>8</v>
      </c>
      <c r="I32" s="25">
        <v>4124.08</v>
      </c>
      <c r="J32" s="37"/>
      <c r="K32" s="25"/>
      <c r="L32" s="33"/>
      <c r="M32" s="25"/>
    </row>
    <row r="33" spans="2:13" ht="30" x14ac:dyDescent="0.25">
      <c r="B33" s="23" t="s">
        <v>297</v>
      </c>
      <c r="C33" s="24" t="s">
        <v>244</v>
      </c>
      <c r="D33" s="36">
        <v>7020</v>
      </c>
      <c r="E33" s="24" t="s">
        <v>362</v>
      </c>
      <c r="F33" s="32">
        <v>18.91</v>
      </c>
      <c r="G33" s="25">
        <v>132748.20000000001</v>
      </c>
      <c r="H33" s="35">
        <v>863.15</v>
      </c>
      <c r="I33" s="25">
        <v>16322.17</v>
      </c>
      <c r="J33" s="37"/>
      <c r="K33" s="25"/>
      <c r="L33" s="33"/>
      <c r="M33" s="25"/>
    </row>
    <row r="34" spans="2:13" ht="30" x14ac:dyDescent="0.25">
      <c r="B34" s="23" t="s">
        <v>298</v>
      </c>
      <c r="C34" s="24" t="s">
        <v>245</v>
      </c>
      <c r="D34" s="36">
        <v>7</v>
      </c>
      <c r="E34" s="24" t="s">
        <v>360</v>
      </c>
      <c r="F34" s="32">
        <v>18131.830000000002</v>
      </c>
      <c r="G34" s="25">
        <v>126922.81</v>
      </c>
      <c r="H34" s="35">
        <v>1</v>
      </c>
      <c r="I34" s="25">
        <v>18131.830000000002</v>
      </c>
      <c r="J34" s="37"/>
      <c r="K34" s="25"/>
      <c r="L34" s="33"/>
      <c r="M34" s="25"/>
    </row>
    <row r="35" spans="2:13" x14ac:dyDescent="0.25">
      <c r="B35" s="23" t="s">
        <v>299</v>
      </c>
      <c r="C35" s="24" t="s">
        <v>246</v>
      </c>
      <c r="D35" s="36">
        <v>81020</v>
      </c>
      <c r="E35" s="24" t="s">
        <v>362</v>
      </c>
      <c r="F35" s="32">
        <v>3.36</v>
      </c>
      <c r="G35" s="25">
        <v>272227.20000000001</v>
      </c>
      <c r="H35" s="35">
        <v>13518</v>
      </c>
      <c r="I35" s="25">
        <v>45420.480000000003</v>
      </c>
      <c r="J35" s="37"/>
      <c r="K35" s="25"/>
      <c r="L35" s="33"/>
      <c r="M35" s="25"/>
    </row>
    <row r="36" spans="2:13" ht="30" x14ac:dyDescent="0.25">
      <c r="B36" s="23" t="s">
        <v>300</v>
      </c>
      <c r="C36" s="24" t="s">
        <v>247</v>
      </c>
      <c r="D36" s="36">
        <v>44</v>
      </c>
      <c r="E36" s="24" t="s">
        <v>363</v>
      </c>
      <c r="F36" s="32">
        <v>1895.15</v>
      </c>
      <c r="G36" s="25">
        <v>83386.600000000006</v>
      </c>
      <c r="H36" s="35">
        <v>5.5</v>
      </c>
      <c r="I36" s="25">
        <v>10423.33</v>
      </c>
      <c r="J36" s="37"/>
      <c r="K36" s="25"/>
      <c r="L36" s="33"/>
      <c r="M36" s="25"/>
    </row>
    <row r="37" spans="2:13" ht="30" x14ac:dyDescent="0.25">
      <c r="B37" s="23" t="s">
        <v>301</v>
      </c>
      <c r="C37" s="24" t="s">
        <v>248</v>
      </c>
      <c r="D37" s="36">
        <v>192</v>
      </c>
      <c r="E37" s="24" t="s">
        <v>360</v>
      </c>
      <c r="F37" s="32">
        <v>26</v>
      </c>
      <c r="G37" s="25">
        <v>4992</v>
      </c>
      <c r="H37" s="35">
        <v>96</v>
      </c>
      <c r="I37" s="25">
        <v>2496</v>
      </c>
      <c r="J37" s="37"/>
      <c r="K37" s="25"/>
      <c r="L37" s="33"/>
      <c r="M37" s="25"/>
    </row>
    <row r="38" spans="2:13" ht="30" x14ac:dyDescent="0.25">
      <c r="B38" s="23" t="s">
        <v>302</v>
      </c>
      <c r="C38" s="24" t="s">
        <v>244</v>
      </c>
      <c r="D38" s="36">
        <v>384</v>
      </c>
      <c r="E38" s="24" t="s">
        <v>362</v>
      </c>
      <c r="F38" s="32">
        <v>18.91</v>
      </c>
      <c r="G38" s="25">
        <v>7261.44</v>
      </c>
      <c r="H38" s="35">
        <v>819.4</v>
      </c>
      <c r="I38" s="25">
        <v>15494.85</v>
      </c>
      <c r="J38" s="37"/>
      <c r="K38" s="25"/>
      <c r="L38" s="33"/>
      <c r="M38" s="25"/>
    </row>
    <row r="39" spans="2:13" x14ac:dyDescent="0.25">
      <c r="B39" s="23" t="s">
        <v>303</v>
      </c>
      <c r="C39" s="24" t="s">
        <v>249</v>
      </c>
      <c r="E39" s="24"/>
      <c r="F39" s="32"/>
      <c r="G39" s="25"/>
      <c r="H39" s="35"/>
      <c r="I39" s="25"/>
      <c r="J39" s="37"/>
      <c r="K39" s="25"/>
      <c r="L39" s="33"/>
      <c r="M39" s="25"/>
    </row>
    <row r="40" spans="2:13" ht="45" x14ac:dyDescent="0.25">
      <c r="B40" s="23" t="s">
        <v>304</v>
      </c>
      <c r="C40" s="24" t="s">
        <v>250</v>
      </c>
      <c r="D40" s="36">
        <v>600</v>
      </c>
      <c r="E40" s="24" t="s">
        <v>358</v>
      </c>
      <c r="F40" s="32">
        <v>192.34</v>
      </c>
      <c r="G40" s="25">
        <v>115404</v>
      </c>
      <c r="H40" s="35">
        <v>90.9</v>
      </c>
      <c r="I40" s="25">
        <v>17483.71</v>
      </c>
      <c r="J40" s="37"/>
      <c r="K40" s="25"/>
      <c r="L40" s="33"/>
      <c r="M40" s="25"/>
    </row>
    <row r="41" spans="2:13" ht="30" x14ac:dyDescent="0.25">
      <c r="B41" s="23" t="s">
        <v>305</v>
      </c>
      <c r="C41" s="24" t="s">
        <v>251</v>
      </c>
      <c r="D41" s="36">
        <v>16253</v>
      </c>
      <c r="E41" s="24" t="s">
        <v>362</v>
      </c>
      <c r="F41" s="32">
        <v>14.71</v>
      </c>
      <c r="G41" s="25">
        <v>239081.63</v>
      </c>
      <c r="H41" s="35">
        <v>3135</v>
      </c>
      <c r="I41" s="25">
        <v>46115.85</v>
      </c>
      <c r="J41" s="37"/>
      <c r="K41" s="25"/>
      <c r="L41" s="33"/>
      <c r="M41" s="25"/>
    </row>
    <row r="42" spans="2:13" ht="30" x14ac:dyDescent="0.25">
      <c r="B42" s="23" t="s">
        <v>306</v>
      </c>
      <c r="C42" s="24" t="s">
        <v>252</v>
      </c>
      <c r="D42" s="36">
        <v>19880</v>
      </c>
      <c r="E42" s="24" t="s">
        <v>364</v>
      </c>
      <c r="F42" s="32">
        <v>0.8</v>
      </c>
      <c r="G42" s="25">
        <v>15904</v>
      </c>
      <c r="H42" s="35">
        <v>4654.3900000000003</v>
      </c>
      <c r="I42" s="25">
        <v>3723.51</v>
      </c>
      <c r="J42" s="37"/>
      <c r="K42" s="25"/>
      <c r="L42" s="33"/>
      <c r="M42" s="25"/>
    </row>
    <row r="43" spans="2:13" ht="45" x14ac:dyDescent="0.25">
      <c r="B43" s="23" t="s">
        <v>307</v>
      </c>
      <c r="C43" s="24" t="s">
        <v>253</v>
      </c>
      <c r="D43" s="36">
        <v>126.39</v>
      </c>
      <c r="E43" s="24" t="s">
        <v>355</v>
      </c>
      <c r="F43" s="32">
        <v>68.56</v>
      </c>
      <c r="G43" s="25">
        <v>8665.2999999999993</v>
      </c>
      <c r="H43" s="35">
        <v>29.59</v>
      </c>
      <c r="I43" s="25">
        <v>2028.69</v>
      </c>
      <c r="J43" s="37"/>
      <c r="K43" s="25"/>
      <c r="L43" s="33"/>
      <c r="M43" s="25"/>
    </row>
    <row r="44" spans="2:13" ht="45" x14ac:dyDescent="0.25">
      <c r="B44" s="23" t="s">
        <v>308</v>
      </c>
      <c r="C44" s="24" t="s">
        <v>254</v>
      </c>
      <c r="D44" s="36">
        <v>126.39</v>
      </c>
      <c r="E44" s="24" t="s">
        <v>355</v>
      </c>
      <c r="F44" s="32">
        <v>817.84</v>
      </c>
      <c r="G44" s="25">
        <v>103366.8</v>
      </c>
      <c r="H44" s="35">
        <v>29.59</v>
      </c>
      <c r="I44" s="25">
        <v>24199.89</v>
      </c>
      <c r="J44" s="37"/>
      <c r="K44" s="25"/>
      <c r="L44" s="33"/>
      <c r="M44" s="25"/>
    </row>
    <row r="45" spans="2:13" x14ac:dyDescent="0.25">
      <c r="B45" s="23" t="s">
        <v>309</v>
      </c>
      <c r="C45" s="24" t="s">
        <v>255</v>
      </c>
      <c r="D45" s="36">
        <v>126.39</v>
      </c>
      <c r="E45" s="24" t="s">
        <v>355</v>
      </c>
      <c r="F45" s="32">
        <v>4.2</v>
      </c>
      <c r="G45" s="25">
        <v>530.84</v>
      </c>
      <c r="H45" s="35">
        <v>29.59</v>
      </c>
      <c r="I45" s="25">
        <v>124.28</v>
      </c>
      <c r="J45" s="37"/>
      <c r="K45" s="25"/>
      <c r="L45" s="33"/>
      <c r="M45" s="25"/>
    </row>
    <row r="46" spans="2:13" x14ac:dyDescent="0.25">
      <c r="B46" s="23" t="s">
        <v>310</v>
      </c>
      <c r="C46" s="24" t="s">
        <v>257</v>
      </c>
      <c r="E46" s="24"/>
      <c r="F46" s="32"/>
      <c r="G46" s="25"/>
      <c r="H46" s="35"/>
      <c r="I46" s="25"/>
      <c r="J46" s="37"/>
      <c r="K46" s="25"/>
      <c r="L46" s="33"/>
      <c r="M46" s="25"/>
    </row>
    <row r="47" spans="2:13" ht="45" x14ac:dyDescent="0.25">
      <c r="B47" s="23" t="s">
        <v>311</v>
      </c>
      <c r="C47" s="24" t="s">
        <v>250</v>
      </c>
      <c r="D47" s="36">
        <v>11.5</v>
      </c>
      <c r="E47" s="24" t="s">
        <v>358</v>
      </c>
      <c r="F47" s="32">
        <v>192.34</v>
      </c>
      <c r="G47" s="25">
        <v>2211.91</v>
      </c>
      <c r="H47" s="35"/>
      <c r="I47" s="25"/>
      <c r="J47" s="37">
        <v>11.5</v>
      </c>
      <c r="K47" s="25">
        <v>2211.91</v>
      </c>
      <c r="L47" s="33"/>
      <c r="M47" s="25"/>
    </row>
    <row r="48" spans="2:13" ht="60" x14ac:dyDescent="0.25">
      <c r="B48" s="23" t="s">
        <v>312</v>
      </c>
      <c r="C48" s="24" t="s">
        <v>258</v>
      </c>
      <c r="D48" s="36">
        <v>137.5</v>
      </c>
      <c r="E48" s="24" t="s">
        <v>358</v>
      </c>
      <c r="F48" s="32">
        <v>46.94</v>
      </c>
      <c r="G48" s="25">
        <v>6454.25</v>
      </c>
      <c r="H48" s="35"/>
      <c r="I48" s="25"/>
      <c r="J48" s="37">
        <v>137.5</v>
      </c>
      <c r="K48" s="25">
        <v>6454.25</v>
      </c>
      <c r="L48" s="33"/>
      <c r="M48" s="25"/>
    </row>
    <row r="49" spans="2:13" ht="30" x14ac:dyDescent="0.25">
      <c r="B49" s="23" t="s">
        <v>313</v>
      </c>
      <c r="C49" s="24" t="s">
        <v>252</v>
      </c>
      <c r="D49" s="36">
        <v>2442</v>
      </c>
      <c r="E49" s="24" t="s">
        <v>364</v>
      </c>
      <c r="F49" s="32">
        <v>0.8</v>
      </c>
      <c r="G49" s="25">
        <v>1953.6</v>
      </c>
      <c r="H49" s="35"/>
      <c r="I49" s="25"/>
      <c r="J49" s="37">
        <v>2442</v>
      </c>
      <c r="K49" s="25">
        <v>1953.6</v>
      </c>
      <c r="L49" s="33"/>
      <c r="M49" s="25"/>
    </row>
    <row r="50" spans="2:13" ht="45" x14ac:dyDescent="0.25">
      <c r="B50" s="23" t="s">
        <v>314</v>
      </c>
      <c r="C50" s="24" t="s">
        <v>253</v>
      </c>
      <c r="D50" s="36">
        <v>31.63</v>
      </c>
      <c r="E50" s="24" t="s">
        <v>355</v>
      </c>
      <c r="F50" s="32">
        <v>68.56</v>
      </c>
      <c r="G50" s="25">
        <v>2168.5500000000002</v>
      </c>
      <c r="H50" s="35"/>
      <c r="I50" s="25"/>
      <c r="J50" s="37">
        <v>31.63</v>
      </c>
      <c r="K50" s="25">
        <v>2168.5500000000002</v>
      </c>
      <c r="L50" s="33"/>
      <c r="M50" s="25"/>
    </row>
    <row r="51" spans="2:13" ht="45" x14ac:dyDescent="0.25">
      <c r="B51" s="23" t="s">
        <v>315</v>
      </c>
      <c r="C51" s="24" t="s">
        <v>254</v>
      </c>
      <c r="D51" s="36">
        <v>31.63</v>
      </c>
      <c r="E51" s="24" t="s">
        <v>355</v>
      </c>
      <c r="F51" s="32">
        <v>817.84</v>
      </c>
      <c r="G51" s="25">
        <v>25868.28</v>
      </c>
      <c r="H51" s="35"/>
      <c r="I51" s="25"/>
      <c r="J51" s="37">
        <v>31.63</v>
      </c>
      <c r="K51" s="25">
        <v>25868.28</v>
      </c>
      <c r="L51" s="33"/>
      <c r="M51" s="25"/>
    </row>
    <row r="52" spans="2:13" x14ac:dyDescent="0.25">
      <c r="B52" s="23" t="s">
        <v>316</v>
      </c>
      <c r="C52" s="24" t="s">
        <v>255</v>
      </c>
      <c r="D52" s="36">
        <v>31.63</v>
      </c>
      <c r="E52" s="24" t="s">
        <v>355</v>
      </c>
      <c r="F52" s="32">
        <v>4.2</v>
      </c>
      <c r="G52" s="25">
        <v>132.85</v>
      </c>
      <c r="H52" s="35"/>
      <c r="I52" s="25"/>
      <c r="J52" s="37">
        <v>31.63</v>
      </c>
      <c r="K52" s="25">
        <v>132.85</v>
      </c>
      <c r="L52" s="33"/>
      <c r="M52" s="25"/>
    </row>
    <row r="53" spans="2:13" x14ac:dyDescent="0.25">
      <c r="B53" s="23" t="s">
        <v>317</v>
      </c>
      <c r="C53" s="24" t="s">
        <v>259</v>
      </c>
      <c r="E53" s="24"/>
      <c r="F53" s="32"/>
      <c r="G53" s="25"/>
      <c r="H53" s="35"/>
      <c r="I53" s="25"/>
      <c r="J53" s="37"/>
      <c r="K53" s="25"/>
      <c r="L53" s="33"/>
      <c r="M53" s="25"/>
    </row>
    <row r="54" spans="2:13" ht="45" x14ac:dyDescent="0.25">
      <c r="B54" s="23" t="s">
        <v>318</v>
      </c>
      <c r="C54" s="24" t="s">
        <v>250</v>
      </c>
      <c r="D54" s="36">
        <v>61.39</v>
      </c>
      <c r="E54" s="24" t="s">
        <v>358</v>
      </c>
      <c r="F54" s="32">
        <v>192.34</v>
      </c>
      <c r="G54" s="25">
        <v>11807.75</v>
      </c>
      <c r="H54" s="35"/>
      <c r="I54" s="25"/>
      <c r="J54" s="37"/>
      <c r="K54" s="25"/>
      <c r="L54" s="33"/>
      <c r="M54" s="25"/>
    </row>
    <row r="55" spans="2:13" ht="30" x14ac:dyDescent="0.25">
      <c r="B55" s="23" t="s">
        <v>319</v>
      </c>
      <c r="C55" s="24" t="s">
        <v>251</v>
      </c>
      <c r="D55" s="36">
        <v>697</v>
      </c>
      <c r="E55" s="24" t="s">
        <v>362</v>
      </c>
      <c r="F55" s="32">
        <v>14.71</v>
      </c>
      <c r="G55" s="25">
        <v>10252.870000000001</v>
      </c>
      <c r="H55" s="35"/>
      <c r="I55" s="25"/>
      <c r="J55" s="37"/>
      <c r="K55" s="25"/>
      <c r="L55" s="33"/>
      <c r="M55" s="25"/>
    </row>
    <row r="56" spans="2:13" ht="30" x14ac:dyDescent="0.25">
      <c r="B56" s="23" t="s">
        <v>320</v>
      </c>
      <c r="C56" s="24" t="s">
        <v>252</v>
      </c>
      <c r="D56" s="36">
        <v>2230</v>
      </c>
      <c r="E56" s="24" t="s">
        <v>364</v>
      </c>
      <c r="F56" s="32">
        <v>0.8</v>
      </c>
      <c r="G56" s="25">
        <v>1784</v>
      </c>
      <c r="H56" s="35"/>
      <c r="I56" s="25"/>
      <c r="J56" s="37"/>
      <c r="K56" s="25"/>
      <c r="L56" s="33"/>
      <c r="M56" s="25"/>
    </row>
    <row r="57" spans="2:13" ht="30" x14ac:dyDescent="0.25">
      <c r="B57" s="23" t="s">
        <v>321</v>
      </c>
      <c r="C57" s="24" t="s">
        <v>260</v>
      </c>
      <c r="D57" s="36">
        <v>2.84</v>
      </c>
      <c r="E57" s="24" t="s">
        <v>355</v>
      </c>
      <c r="F57" s="32">
        <v>559.58000000000004</v>
      </c>
      <c r="G57" s="25">
        <v>1589.21</v>
      </c>
      <c r="H57" s="35"/>
      <c r="I57" s="25"/>
      <c r="J57" s="37"/>
      <c r="K57" s="25"/>
      <c r="L57" s="33"/>
      <c r="M57" s="25"/>
    </row>
    <row r="58" spans="2:13" ht="45" x14ac:dyDescent="0.25">
      <c r="B58" s="23" t="s">
        <v>322</v>
      </c>
      <c r="C58" s="24" t="s">
        <v>253</v>
      </c>
      <c r="D58" s="36">
        <v>13.03</v>
      </c>
      <c r="E58" s="24" t="s">
        <v>355</v>
      </c>
      <c r="F58" s="32">
        <v>68.56</v>
      </c>
      <c r="G58" s="25">
        <v>893.34</v>
      </c>
      <c r="H58" s="35"/>
      <c r="I58" s="25"/>
      <c r="J58" s="37"/>
      <c r="K58" s="25"/>
      <c r="L58" s="33"/>
      <c r="M58" s="25"/>
    </row>
    <row r="59" spans="2:13" ht="45" x14ac:dyDescent="0.25">
      <c r="B59" s="23" t="s">
        <v>323</v>
      </c>
      <c r="C59" s="24" t="s">
        <v>254</v>
      </c>
      <c r="D59" s="36">
        <v>13.03</v>
      </c>
      <c r="E59" s="24" t="s">
        <v>355</v>
      </c>
      <c r="F59" s="32">
        <v>817.84</v>
      </c>
      <c r="G59" s="25">
        <v>10656.46</v>
      </c>
      <c r="H59" s="35"/>
      <c r="I59" s="25"/>
      <c r="J59" s="37"/>
      <c r="K59" s="25"/>
      <c r="L59" s="33"/>
      <c r="M59" s="25"/>
    </row>
    <row r="60" spans="2:13" x14ac:dyDescent="0.25">
      <c r="B60" s="23" t="s">
        <v>324</v>
      </c>
      <c r="C60" s="24" t="s">
        <v>255</v>
      </c>
      <c r="D60" s="36">
        <v>13.03</v>
      </c>
      <c r="E60" s="24" t="s">
        <v>355</v>
      </c>
      <c r="F60" s="32">
        <v>4.2</v>
      </c>
      <c r="G60" s="25">
        <v>54.73</v>
      </c>
      <c r="H60" s="35"/>
      <c r="I60" s="25"/>
      <c r="J60" s="37"/>
      <c r="K60" s="25"/>
      <c r="L60" s="33"/>
      <c r="M60" s="25"/>
    </row>
    <row r="61" spans="2:13" x14ac:dyDescent="0.25">
      <c r="B61" s="23" t="s">
        <v>325</v>
      </c>
      <c r="C61" s="24" t="s">
        <v>261</v>
      </c>
      <c r="E61" s="24"/>
      <c r="F61" s="32"/>
      <c r="G61" s="25"/>
      <c r="H61" s="35"/>
      <c r="I61" s="25"/>
      <c r="J61" s="37"/>
      <c r="K61" s="25"/>
      <c r="L61" s="33"/>
      <c r="M61" s="25"/>
    </row>
    <row r="62" spans="2:13" ht="30" x14ac:dyDescent="0.25">
      <c r="B62" s="23" t="s">
        <v>326</v>
      </c>
      <c r="C62" s="24" t="s">
        <v>262</v>
      </c>
      <c r="D62" s="36">
        <v>1</v>
      </c>
      <c r="E62" s="24" t="s">
        <v>365</v>
      </c>
      <c r="F62" s="32">
        <v>1533.17</v>
      </c>
      <c r="G62" s="25">
        <v>1533.17</v>
      </c>
      <c r="H62" s="35"/>
      <c r="I62" s="25"/>
      <c r="J62" s="37">
        <v>1</v>
      </c>
      <c r="K62" s="25">
        <v>1533.17</v>
      </c>
      <c r="L62" s="33"/>
      <c r="M62" s="25"/>
    </row>
    <row r="63" spans="2:13" x14ac:dyDescent="0.25">
      <c r="B63" s="23" t="s">
        <v>327</v>
      </c>
      <c r="C63" s="24" t="s">
        <v>263</v>
      </c>
      <c r="E63" s="24"/>
      <c r="F63" s="32"/>
      <c r="G63" s="25"/>
      <c r="H63" s="35"/>
      <c r="I63" s="25"/>
      <c r="J63" s="37"/>
      <c r="K63" s="25"/>
      <c r="L63" s="33"/>
      <c r="M63" s="25"/>
    </row>
    <row r="64" spans="2:13" x14ac:dyDescent="0.25">
      <c r="B64" s="23" t="s">
        <v>328</v>
      </c>
      <c r="C64" s="24" t="s">
        <v>264</v>
      </c>
      <c r="D64" s="36">
        <v>1</v>
      </c>
      <c r="E64" s="24"/>
      <c r="F64" s="32">
        <v>192090</v>
      </c>
      <c r="G64" s="25">
        <v>192090</v>
      </c>
      <c r="H64" s="35"/>
      <c r="I64" s="25"/>
      <c r="J64" s="37"/>
      <c r="K64" s="25"/>
      <c r="L64" s="33"/>
      <c r="M64" s="25"/>
    </row>
    <row r="65" spans="2:13" x14ac:dyDescent="0.25">
      <c r="B65" s="23" t="s">
        <v>329</v>
      </c>
      <c r="C65" s="24" t="s">
        <v>265</v>
      </c>
      <c r="E65" s="24" t="s">
        <v>360</v>
      </c>
      <c r="F65" s="32"/>
      <c r="G65" s="25"/>
      <c r="H65" s="35"/>
      <c r="I65" s="25"/>
      <c r="J65" s="37"/>
      <c r="K65" s="25"/>
      <c r="L65" s="33"/>
      <c r="M65" s="25"/>
    </row>
    <row r="66" spans="2:13" x14ac:dyDescent="0.25">
      <c r="B66" s="23" t="s">
        <v>330</v>
      </c>
      <c r="C66" s="24" t="s">
        <v>267</v>
      </c>
      <c r="E66" s="24"/>
      <c r="F66" s="32"/>
      <c r="G66" s="25"/>
      <c r="H66" s="35"/>
      <c r="I66" s="25"/>
      <c r="J66" s="37"/>
      <c r="K66" s="25"/>
      <c r="L66" s="33"/>
      <c r="M66" s="25"/>
    </row>
    <row r="67" spans="2:13" x14ac:dyDescent="0.25">
      <c r="B67" s="23" t="s">
        <v>331</v>
      </c>
      <c r="C67" s="24" t="s">
        <v>268</v>
      </c>
      <c r="D67" s="36">
        <v>4</v>
      </c>
      <c r="E67" s="24" t="s">
        <v>356</v>
      </c>
      <c r="F67" s="32">
        <v>28379.82</v>
      </c>
      <c r="G67" s="25">
        <v>113519.28</v>
      </c>
      <c r="H67" s="35"/>
      <c r="I67" s="25"/>
      <c r="J67" s="37"/>
      <c r="K67" s="25"/>
      <c r="L67" s="33"/>
      <c r="M67" s="25"/>
    </row>
    <row r="68" spans="2:13" x14ac:dyDescent="0.25">
      <c r="B68" s="23" t="s">
        <v>332</v>
      </c>
      <c r="C68" s="24" t="s">
        <v>269</v>
      </c>
      <c r="D68" s="36">
        <v>4</v>
      </c>
      <c r="E68" s="24" t="s">
        <v>356</v>
      </c>
      <c r="F68" s="32">
        <v>9610.66</v>
      </c>
      <c r="G68" s="25">
        <v>38442.639999999999</v>
      </c>
      <c r="H68" s="35"/>
      <c r="I68" s="25"/>
      <c r="J68" s="37"/>
      <c r="K68" s="25"/>
      <c r="L68" s="33"/>
      <c r="M68" s="25"/>
    </row>
    <row r="69" spans="2:13" x14ac:dyDescent="0.25">
      <c r="B69" s="23" t="s">
        <v>333</v>
      </c>
      <c r="C69" s="24" t="s">
        <v>270</v>
      </c>
      <c r="D69" s="36">
        <v>4</v>
      </c>
      <c r="E69" s="24" t="s">
        <v>356</v>
      </c>
      <c r="F69" s="32">
        <v>8350.42</v>
      </c>
      <c r="G69" s="25">
        <v>33401.68</v>
      </c>
      <c r="H69" s="35"/>
      <c r="I69" s="25"/>
      <c r="J69" s="37"/>
      <c r="K69" s="25"/>
      <c r="L69" s="33"/>
      <c r="M69" s="25"/>
    </row>
    <row r="70" spans="2:13" x14ac:dyDescent="0.25">
      <c r="B70" s="23" t="s">
        <v>334</v>
      </c>
      <c r="C70" s="24" t="s">
        <v>271</v>
      </c>
      <c r="D70" s="36">
        <v>4</v>
      </c>
      <c r="E70" s="24" t="s">
        <v>356</v>
      </c>
      <c r="F70" s="32">
        <v>8620.7999999999993</v>
      </c>
      <c r="G70" s="25">
        <v>34483.199999999997</v>
      </c>
      <c r="H70" s="35"/>
      <c r="I70" s="25"/>
      <c r="J70" s="37"/>
      <c r="K70" s="25"/>
      <c r="L70" s="33"/>
      <c r="M70" s="25"/>
    </row>
    <row r="71" spans="2:13" x14ac:dyDescent="0.25">
      <c r="B71" s="23" t="s">
        <v>335</v>
      </c>
      <c r="C71" s="24" t="s">
        <v>272</v>
      </c>
      <c r="D71" s="36">
        <v>4</v>
      </c>
      <c r="E71" s="24" t="s">
        <v>356</v>
      </c>
      <c r="F71" s="32">
        <v>6352.8</v>
      </c>
      <c r="G71" s="25">
        <v>25411.200000000001</v>
      </c>
      <c r="H71" s="35"/>
      <c r="I71" s="25"/>
      <c r="J71" s="37"/>
      <c r="K71" s="25"/>
      <c r="L71" s="33"/>
      <c r="M71" s="25"/>
    </row>
    <row r="72" spans="2:13" x14ac:dyDescent="0.25">
      <c r="B72" s="23" t="s">
        <v>336</v>
      </c>
      <c r="C72" s="24" t="s">
        <v>273</v>
      </c>
      <c r="D72" s="36">
        <v>4</v>
      </c>
      <c r="E72" s="24" t="s">
        <v>356</v>
      </c>
      <c r="F72" s="32">
        <v>32976.800000000003</v>
      </c>
      <c r="G72" s="25">
        <v>32976.800000000003</v>
      </c>
      <c r="H72" s="35"/>
      <c r="I72" s="25"/>
      <c r="J72" s="37"/>
      <c r="K72" s="25"/>
      <c r="L72" s="33"/>
      <c r="M72" s="25"/>
    </row>
    <row r="73" spans="2:13" ht="30" x14ac:dyDescent="0.25">
      <c r="B73" s="23" t="s">
        <v>367</v>
      </c>
      <c r="C73" s="24" t="s">
        <v>233</v>
      </c>
      <c r="E73" s="24"/>
      <c r="F73" s="32"/>
      <c r="G73" s="25"/>
      <c r="H73" s="35">
        <v>6</v>
      </c>
      <c r="I73" s="25">
        <v>4796.9399999999996</v>
      </c>
      <c r="J73" s="37"/>
      <c r="K73" s="25"/>
      <c r="L73" s="33"/>
      <c r="M73" s="25"/>
    </row>
    <row r="74" spans="2:13" ht="30" x14ac:dyDescent="0.25">
      <c r="B74" s="23" t="s">
        <v>368</v>
      </c>
      <c r="C74" s="24" t="s">
        <v>234</v>
      </c>
      <c r="E74" s="24"/>
      <c r="F74" s="32"/>
      <c r="G74" s="25"/>
      <c r="H74" s="35">
        <v>12</v>
      </c>
      <c r="I74" s="25">
        <v>4388.5200000000004</v>
      </c>
      <c r="J74" s="37"/>
      <c r="K74" s="25"/>
      <c r="L74" s="33"/>
      <c r="M74" s="25"/>
    </row>
    <row r="75" spans="2:13" ht="45" x14ac:dyDescent="0.25">
      <c r="B75" s="23" t="s">
        <v>369</v>
      </c>
      <c r="C75" s="24" t="s">
        <v>237</v>
      </c>
      <c r="E75" s="24"/>
      <c r="F75" s="32"/>
      <c r="G75" s="25"/>
      <c r="H75" s="35">
        <v>15</v>
      </c>
      <c r="I75" s="25">
        <v>90422.85</v>
      </c>
      <c r="J75" s="37"/>
      <c r="K75" s="25"/>
      <c r="L75" s="33"/>
      <c r="M75" s="25"/>
    </row>
    <row r="76" spans="2:13" ht="75" x14ac:dyDescent="0.25">
      <c r="B76" s="23" t="s">
        <v>370</v>
      </c>
      <c r="C76" s="24" t="s">
        <v>256</v>
      </c>
      <c r="E76" s="24"/>
      <c r="F76" s="32"/>
      <c r="G76" s="25"/>
      <c r="H76" s="35">
        <v>20.84</v>
      </c>
      <c r="I76" s="25">
        <v>24579.95</v>
      </c>
      <c r="J76" s="37"/>
      <c r="K76" s="25"/>
      <c r="L76" s="33"/>
      <c r="M76" s="25"/>
    </row>
    <row r="77" spans="2:13" x14ac:dyDescent="0.25">
      <c r="B77" s="23">
        <v>5</v>
      </c>
      <c r="C77" s="24" t="s">
        <v>266</v>
      </c>
      <c r="E77" s="24"/>
      <c r="F77" s="32"/>
      <c r="G77" s="25"/>
      <c r="H77" s="35">
        <v>1</v>
      </c>
      <c r="I77" s="25">
        <v>32649.15</v>
      </c>
      <c r="J77" s="37"/>
      <c r="K77" s="25"/>
      <c r="L77" s="33"/>
      <c r="M77" s="25"/>
    </row>
    <row r="78" spans="2:13" x14ac:dyDescent="0.25">
      <c r="B78" s="23" t="s">
        <v>337</v>
      </c>
      <c r="C78" s="24" t="s">
        <v>274</v>
      </c>
      <c r="E78" s="24"/>
      <c r="F78" s="32"/>
      <c r="G78" s="25"/>
      <c r="H78" s="35"/>
      <c r="I78" s="25"/>
      <c r="J78" s="37"/>
      <c r="K78" s="25"/>
      <c r="L78" s="33"/>
      <c r="M78" s="25"/>
    </row>
    <row r="79" spans="2:13" ht="45" x14ac:dyDescent="0.25">
      <c r="B79" s="23" t="s">
        <v>338</v>
      </c>
      <c r="C79" s="24" t="s">
        <v>250</v>
      </c>
      <c r="E79" s="24" t="s">
        <v>358</v>
      </c>
      <c r="F79" s="32"/>
      <c r="G79" s="25"/>
      <c r="H79" s="35">
        <v>56.62</v>
      </c>
      <c r="I79" s="25">
        <v>10890.29</v>
      </c>
      <c r="J79" s="37"/>
      <c r="K79" s="25"/>
      <c r="L79" s="33"/>
      <c r="M79" s="25"/>
    </row>
    <row r="80" spans="2:13" ht="30" x14ac:dyDescent="0.25">
      <c r="B80" s="23" t="s">
        <v>339</v>
      </c>
      <c r="C80" s="24" t="s">
        <v>251</v>
      </c>
      <c r="E80" s="24" t="s">
        <v>362</v>
      </c>
      <c r="F80" s="32"/>
      <c r="G80" s="25"/>
      <c r="H80" s="35">
        <v>653</v>
      </c>
      <c r="I80" s="25">
        <v>9605.6299999999992</v>
      </c>
      <c r="J80" s="37"/>
      <c r="K80" s="25"/>
      <c r="L80" s="33"/>
      <c r="M80" s="25"/>
    </row>
    <row r="81" spans="2:13" ht="30" x14ac:dyDescent="0.25">
      <c r="B81" s="23" t="s">
        <v>340</v>
      </c>
      <c r="C81" s="24" t="s">
        <v>252</v>
      </c>
      <c r="E81" s="24" t="s">
        <v>364</v>
      </c>
      <c r="F81" s="32"/>
      <c r="G81" s="25"/>
      <c r="H81" s="35">
        <v>1890.7</v>
      </c>
      <c r="I81" s="25">
        <v>1512.56</v>
      </c>
      <c r="J81" s="37"/>
      <c r="K81" s="25"/>
      <c r="L81" s="33"/>
      <c r="M81" s="25"/>
    </row>
    <row r="82" spans="2:13" ht="30" x14ac:dyDescent="0.25">
      <c r="B82" s="23" t="s">
        <v>341</v>
      </c>
      <c r="C82" s="24" t="s">
        <v>260</v>
      </c>
      <c r="E82" s="24" t="s">
        <v>355</v>
      </c>
      <c r="F82" s="32"/>
      <c r="G82" s="25"/>
      <c r="H82" s="35">
        <v>2.61</v>
      </c>
      <c r="I82" s="25">
        <v>1460.5</v>
      </c>
      <c r="J82" s="37"/>
      <c r="K82" s="25"/>
      <c r="L82" s="33"/>
      <c r="M82" s="25"/>
    </row>
    <row r="83" spans="2:13" ht="45" x14ac:dyDescent="0.25">
      <c r="B83" s="23" t="s">
        <v>342</v>
      </c>
      <c r="C83" s="24" t="s">
        <v>253</v>
      </c>
      <c r="E83" s="24" t="s">
        <v>355</v>
      </c>
      <c r="F83" s="32"/>
      <c r="G83" s="25"/>
      <c r="H83" s="35">
        <v>12.02</v>
      </c>
      <c r="I83" s="25">
        <v>824.09</v>
      </c>
      <c r="J83" s="37"/>
      <c r="K83" s="25"/>
      <c r="L83" s="33"/>
      <c r="M83" s="25"/>
    </row>
    <row r="84" spans="2:13" ht="45" x14ac:dyDescent="0.25">
      <c r="B84" s="23" t="s">
        <v>343</v>
      </c>
      <c r="C84" s="24" t="s">
        <v>254</v>
      </c>
      <c r="E84" s="24" t="s">
        <v>355</v>
      </c>
      <c r="F84" s="32"/>
      <c r="G84" s="25"/>
      <c r="H84" s="35">
        <v>12.02</v>
      </c>
      <c r="I84" s="25">
        <v>9830.44</v>
      </c>
      <c r="J84" s="37"/>
      <c r="K84" s="25"/>
      <c r="L84" s="33"/>
      <c r="M84" s="25"/>
    </row>
    <row r="85" spans="2:13" x14ac:dyDescent="0.25">
      <c r="B85" s="23" t="s">
        <v>344</v>
      </c>
      <c r="C85" s="24" t="s">
        <v>255</v>
      </c>
      <c r="E85" s="24" t="s">
        <v>355</v>
      </c>
      <c r="F85" s="32"/>
      <c r="G85" s="25"/>
      <c r="H85" s="35">
        <v>12.02</v>
      </c>
      <c r="I85" s="25">
        <v>50.48</v>
      </c>
      <c r="J85" s="37"/>
      <c r="K85" s="25"/>
      <c r="L85" s="33"/>
      <c r="M85" s="25"/>
    </row>
    <row r="86" spans="2:13" ht="45" x14ac:dyDescent="0.25">
      <c r="B86" s="23" t="s">
        <v>345</v>
      </c>
      <c r="C86" s="24" t="s">
        <v>275</v>
      </c>
      <c r="E86" s="24" t="s">
        <v>355</v>
      </c>
      <c r="F86" s="32"/>
      <c r="G86" s="25"/>
      <c r="H86" s="35">
        <v>75.760000000000005</v>
      </c>
      <c r="I86" s="25">
        <v>38858.06</v>
      </c>
      <c r="J86" s="37"/>
      <c r="K86" s="25"/>
      <c r="L86" s="33"/>
      <c r="M86" s="25"/>
    </row>
    <row r="87" spans="2:13" x14ac:dyDescent="0.25">
      <c r="B87" s="23" t="s">
        <v>346</v>
      </c>
      <c r="C87" s="24" t="s">
        <v>276</v>
      </c>
      <c r="E87" s="24"/>
      <c r="F87" s="32"/>
      <c r="G87" s="25"/>
      <c r="H87" s="35"/>
      <c r="I87" s="25"/>
      <c r="J87" s="37"/>
      <c r="K87" s="25"/>
      <c r="L87" s="33"/>
      <c r="M87" s="25"/>
    </row>
    <row r="88" spans="2:13" x14ac:dyDescent="0.25">
      <c r="B88" s="23" t="s">
        <v>347</v>
      </c>
      <c r="C88" s="24" t="s">
        <v>277</v>
      </c>
      <c r="E88" s="24" t="s">
        <v>363</v>
      </c>
      <c r="F88" s="32"/>
      <c r="G88" s="25"/>
      <c r="H88" s="35">
        <v>180</v>
      </c>
      <c r="I88" s="25">
        <v>71796.600000000006</v>
      </c>
      <c r="J88" s="37"/>
      <c r="K88" s="25"/>
      <c r="L88" s="33"/>
      <c r="M88" s="25"/>
    </row>
    <row r="89" spans="2:13" ht="45" x14ac:dyDescent="0.25">
      <c r="B89" s="23" t="s">
        <v>348</v>
      </c>
      <c r="C89" s="24" t="s">
        <v>250</v>
      </c>
      <c r="E89" s="24" t="s">
        <v>358</v>
      </c>
      <c r="F89" s="32"/>
      <c r="G89" s="25"/>
      <c r="H89" s="35">
        <v>78.45</v>
      </c>
      <c r="I89" s="25">
        <v>15089.07</v>
      </c>
      <c r="J89" s="37"/>
      <c r="K89" s="25"/>
      <c r="L89" s="33"/>
      <c r="M89" s="25"/>
    </row>
    <row r="90" spans="2:13" ht="30" x14ac:dyDescent="0.25">
      <c r="B90" s="23" t="s">
        <v>349</v>
      </c>
      <c r="C90" s="24" t="s">
        <v>251</v>
      </c>
      <c r="E90" s="24" t="s">
        <v>362</v>
      </c>
      <c r="F90" s="32"/>
      <c r="G90" s="25"/>
      <c r="H90" s="35">
        <v>2644</v>
      </c>
      <c r="I90" s="25">
        <v>38893.24</v>
      </c>
      <c r="J90" s="37"/>
      <c r="K90" s="25"/>
      <c r="L90" s="33"/>
      <c r="M90" s="25"/>
    </row>
    <row r="91" spans="2:13" ht="30" x14ac:dyDescent="0.25">
      <c r="B91" s="23" t="s">
        <v>350</v>
      </c>
      <c r="C91" s="24" t="s">
        <v>252</v>
      </c>
      <c r="E91" s="24" t="s">
        <v>364</v>
      </c>
      <c r="F91" s="32"/>
      <c r="G91" s="25"/>
      <c r="H91" s="35">
        <v>4456.2</v>
      </c>
      <c r="I91" s="25">
        <v>3564.96</v>
      </c>
      <c r="J91" s="37"/>
      <c r="K91" s="25"/>
      <c r="L91" s="33"/>
      <c r="M91" s="25"/>
    </row>
    <row r="92" spans="2:13" ht="45" x14ac:dyDescent="0.25">
      <c r="B92" s="23" t="s">
        <v>351</v>
      </c>
      <c r="C92" s="24" t="s">
        <v>253</v>
      </c>
      <c r="E92" s="24" t="s">
        <v>355</v>
      </c>
      <c r="F92" s="32"/>
      <c r="G92" s="25"/>
      <c r="H92" s="35">
        <v>21.27</v>
      </c>
      <c r="I92" s="25">
        <v>1458.27</v>
      </c>
      <c r="J92" s="37"/>
      <c r="K92" s="25"/>
      <c r="L92" s="33"/>
      <c r="M92" s="25"/>
    </row>
    <row r="93" spans="2:13" ht="45" x14ac:dyDescent="0.25">
      <c r="B93" s="23" t="s">
        <v>352</v>
      </c>
      <c r="C93" s="24" t="s">
        <v>254</v>
      </c>
      <c r="E93" s="24" t="s">
        <v>355</v>
      </c>
      <c r="F93" s="32"/>
      <c r="G93" s="25"/>
      <c r="H93" s="35">
        <v>21.27</v>
      </c>
      <c r="I93" s="25">
        <v>17395.46</v>
      </c>
      <c r="J93" s="37"/>
      <c r="K93" s="25"/>
      <c r="L93" s="33"/>
      <c r="M93" s="25"/>
    </row>
    <row r="94" spans="2:13" x14ac:dyDescent="0.25">
      <c r="B94" s="23" t="s">
        <v>353</v>
      </c>
      <c r="C94" s="24" t="s">
        <v>366</v>
      </c>
      <c r="E94" s="24" t="s">
        <v>363</v>
      </c>
      <c r="F94" s="32"/>
      <c r="G94" s="25"/>
      <c r="H94" s="35">
        <v>14</v>
      </c>
      <c r="I94" s="25">
        <v>15484.56</v>
      </c>
      <c r="J94" s="37"/>
      <c r="K94" s="25"/>
      <c r="L94" s="33"/>
      <c r="M94" s="25"/>
    </row>
    <row r="95" spans="2:13" x14ac:dyDescent="0.25">
      <c r="B95" s="23" t="s">
        <v>354</v>
      </c>
      <c r="C95" s="24" t="s">
        <v>255</v>
      </c>
      <c r="E95" s="24" t="s">
        <v>355</v>
      </c>
      <c r="F95" s="32"/>
      <c r="G95" s="25"/>
      <c r="H95" s="35">
        <v>21.27</v>
      </c>
      <c r="I95" s="25">
        <v>89.33</v>
      </c>
      <c r="J95" s="37"/>
      <c r="K95" s="25"/>
      <c r="L95" s="33"/>
      <c r="M95" s="25"/>
    </row>
  </sheetData>
  <sheetProtection formatCells="0" formatColumns="0" formatRows="0" deleteRows="0"/>
  <mergeCells count="11">
    <mergeCell ref="J12:K12"/>
    <mergeCell ref="L12:M12"/>
    <mergeCell ref="A1:K1"/>
    <mergeCell ref="C3:I3"/>
    <mergeCell ref="C4:K4"/>
    <mergeCell ref="C5:I5"/>
    <mergeCell ref="A12:A13"/>
    <mergeCell ref="B12:B13"/>
    <mergeCell ref="C12:C13"/>
    <mergeCell ref="D12:G12"/>
    <mergeCell ref="H12:I12"/>
  </mergeCells>
  <pageMargins left="0.511811024" right="0.511811024" top="0.78740157499999996" bottom="0.78740157499999996" header="0.31496062000000002" footer="0.31496062000000002"/>
  <pageSetup paperSize="9" orientation="portrait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formação incorreta" error="Selecione o instrumento contratual na lista suspensa" xr:uid="{00000000-0002-0000-0000-000000000000}">
          <x14:formula1>
            <xm:f>base!$A$2:$A$8</xm:f>
          </x14:formula1>
          <xm:sqref>C2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000-000001000000}">
          <x14:formula1>
            <xm:f>base!$B$2:$B$99</xm:f>
          </x14:formula1>
          <xm:sqref>E96:E1048576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8"/>
  <sheetViews>
    <sheetView topLeftCell="A76" workbookViewId="0">
      <selection activeCell="B95" sqref="B95"/>
    </sheetView>
  </sheetViews>
  <sheetFormatPr defaultRowHeight="15" x14ac:dyDescent="0.25"/>
  <cols>
    <col min="1" max="1" width="24.7109375" bestFit="1" customWidth="1"/>
    <col min="2" max="2" width="8.28515625" customWidth="1"/>
    <col min="3" max="3" width="19.42578125" customWidth="1"/>
  </cols>
  <sheetData>
    <row r="1" spans="1:3" s="1" customFormat="1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 s="15" t="s">
        <v>112</v>
      </c>
      <c r="C2" s="15" t="s">
        <v>113</v>
      </c>
    </row>
    <row r="3" spans="1:3" x14ac:dyDescent="0.25">
      <c r="A3" t="s">
        <v>6</v>
      </c>
      <c r="B3" s="34" t="s">
        <v>114</v>
      </c>
      <c r="C3" s="15" t="s">
        <v>115</v>
      </c>
    </row>
    <row r="4" spans="1:3" x14ac:dyDescent="0.25">
      <c r="A4" t="s">
        <v>9</v>
      </c>
      <c r="B4" s="34" t="s">
        <v>185</v>
      </c>
      <c r="C4" s="15" t="s">
        <v>185</v>
      </c>
    </row>
    <row r="5" spans="1:3" x14ac:dyDescent="0.25">
      <c r="A5" t="s">
        <v>12</v>
      </c>
      <c r="B5" s="34" t="s">
        <v>116</v>
      </c>
      <c r="C5" s="15" t="s">
        <v>117</v>
      </c>
    </row>
    <row r="6" spans="1:3" x14ac:dyDescent="0.25">
      <c r="A6" t="s">
        <v>15</v>
      </c>
      <c r="B6" s="34" t="s">
        <v>186</v>
      </c>
      <c r="C6" s="15" t="s">
        <v>187</v>
      </c>
    </row>
    <row r="7" spans="1:3" x14ac:dyDescent="0.25">
      <c r="A7" t="s">
        <v>18</v>
      </c>
      <c r="B7" s="15" t="s">
        <v>4</v>
      </c>
      <c r="C7" s="15" t="s">
        <v>5</v>
      </c>
    </row>
    <row r="8" spans="1:3" x14ac:dyDescent="0.25">
      <c r="B8" s="34" t="s">
        <v>118</v>
      </c>
      <c r="C8" s="15" t="s">
        <v>119</v>
      </c>
    </row>
    <row r="9" spans="1:3" x14ac:dyDescent="0.25">
      <c r="B9" s="34" t="s">
        <v>188</v>
      </c>
      <c r="C9" s="15" t="s">
        <v>189</v>
      </c>
    </row>
    <row r="10" spans="1:3" x14ac:dyDescent="0.25">
      <c r="B10" s="15" t="s">
        <v>120</v>
      </c>
      <c r="C10" s="15" t="s">
        <v>121</v>
      </c>
    </row>
    <row r="11" spans="1:3" x14ac:dyDescent="0.25">
      <c r="B11" s="34" t="s">
        <v>122</v>
      </c>
      <c r="C11" s="15" t="s">
        <v>123</v>
      </c>
    </row>
    <row r="12" spans="1:3" x14ac:dyDescent="0.25">
      <c r="B12" s="34" t="s">
        <v>124</v>
      </c>
      <c r="C12" s="15" t="s">
        <v>125</v>
      </c>
    </row>
    <row r="13" spans="1:3" x14ac:dyDescent="0.25">
      <c r="B13" s="34" t="s">
        <v>126</v>
      </c>
      <c r="C13" s="15" t="s">
        <v>127</v>
      </c>
    </row>
    <row r="14" spans="1:3" x14ac:dyDescent="0.25">
      <c r="B14" s="34" t="s">
        <v>128</v>
      </c>
      <c r="C14" s="15" t="s">
        <v>129</v>
      </c>
    </row>
    <row r="15" spans="1:3" x14ac:dyDescent="0.25">
      <c r="B15" s="15" t="s">
        <v>7</v>
      </c>
      <c r="C15" s="15" t="s">
        <v>8</v>
      </c>
    </row>
    <row r="16" spans="1:3" x14ac:dyDescent="0.25">
      <c r="B16" s="15" t="s">
        <v>190</v>
      </c>
      <c r="C16" s="15" t="s">
        <v>191</v>
      </c>
    </row>
    <row r="17" spans="2:3" x14ac:dyDescent="0.25">
      <c r="B17" s="34" t="s">
        <v>130</v>
      </c>
      <c r="C17" s="15" t="s">
        <v>131</v>
      </c>
    </row>
    <row r="18" spans="2:3" x14ac:dyDescent="0.25">
      <c r="B18" s="34" t="s">
        <v>132</v>
      </c>
      <c r="C18" s="15" t="s">
        <v>132</v>
      </c>
    </row>
    <row r="19" spans="2:3" x14ac:dyDescent="0.25">
      <c r="B19" s="34" t="s">
        <v>133</v>
      </c>
      <c r="C19" s="15" t="s">
        <v>134</v>
      </c>
    </row>
    <row r="20" spans="2:3" x14ac:dyDescent="0.25">
      <c r="B20" s="15" t="s">
        <v>10</v>
      </c>
      <c r="C20" s="15" t="s">
        <v>11</v>
      </c>
    </row>
    <row r="21" spans="2:3" x14ac:dyDescent="0.25">
      <c r="B21" s="34" t="s">
        <v>135</v>
      </c>
      <c r="C21" s="15" t="s">
        <v>136</v>
      </c>
    </row>
    <row r="22" spans="2:3" x14ac:dyDescent="0.25">
      <c r="B22" s="15" t="s">
        <v>176</v>
      </c>
      <c r="C22" s="15" t="s">
        <v>177</v>
      </c>
    </row>
    <row r="23" spans="2:3" x14ac:dyDescent="0.25">
      <c r="B23" s="15" t="s">
        <v>192</v>
      </c>
      <c r="C23" s="15" t="s">
        <v>193</v>
      </c>
    </row>
    <row r="24" spans="2:3" x14ac:dyDescent="0.25">
      <c r="B24" s="15" t="s">
        <v>194</v>
      </c>
      <c r="C24" s="15" t="s">
        <v>195</v>
      </c>
    </row>
    <row r="25" spans="2:3" x14ac:dyDescent="0.25">
      <c r="B25" s="15" t="s">
        <v>13</v>
      </c>
      <c r="C25" s="15" t="s">
        <v>14</v>
      </c>
    </row>
    <row r="26" spans="2:3" x14ac:dyDescent="0.25">
      <c r="B26" s="34" t="s">
        <v>137</v>
      </c>
      <c r="C26" s="15" t="s">
        <v>138</v>
      </c>
    </row>
    <row r="27" spans="2:3" x14ac:dyDescent="0.25">
      <c r="B27" s="15" t="s">
        <v>16</v>
      </c>
      <c r="C27" s="15" t="s">
        <v>17</v>
      </c>
    </row>
    <row r="28" spans="2:3" x14ac:dyDescent="0.25">
      <c r="B28" s="15" t="s">
        <v>19</v>
      </c>
      <c r="C28" s="15" t="s">
        <v>19</v>
      </c>
    </row>
    <row r="29" spans="2:3" x14ac:dyDescent="0.25">
      <c r="B29" s="34" t="s">
        <v>139</v>
      </c>
      <c r="C29" s="15" t="s">
        <v>139</v>
      </c>
    </row>
    <row r="30" spans="2:3" x14ac:dyDescent="0.25">
      <c r="B30" s="15" t="s">
        <v>20</v>
      </c>
      <c r="C30" s="15" t="s">
        <v>21</v>
      </c>
    </row>
    <row r="31" spans="2:3" x14ac:dyDescent="0.25">
      <c r="B31" s="15" t="s">
        <v>22</v>
      </c>
      <c r="C31" s="15" t="s">
        <v>23</v>
      </c>
    </row>
    <row r="32" spans="2:3" x14ac:dyDescent="0.25">
      <c r="B32" s="15" t="s">
        <v>24</v>
      </c>
      <c r="C32" s="15" t="s">
        <v>25</v>
      </c>
    </row>
    <row r="33" spans="2:3" x14ac:dyDescent="0.25">
      <c r="B33" s="15" t="s">
        <v>26</v>
      </c>
      <c r="C33" s="15" t="s">
        <v>27</v>
      </c>
    </row>
    <row r="34" spans="2:3" x14ac:dyDescent="0.25">
      <c r="B34" s="15" t="s">
        <v>196</v>
      </c>
      <c r="C34" s="15" t="s">
        <v>197</v>
      </c>
    </row>
    <row r="35" spans="2:3" x14ac:dyDescent="0.25">
      <c r="B35" s="15" t="s">
        <v>198</v>
      </c>
      <c r="C35" s="15" t="s">
        <v>199</v>
      </c>
    </row>
    <row r="36" spans="2:3" x14ac:dyDescent="0.25">
      <c r="B36" s="15" t="s">
        <v>28</v>
      </c>
      <c r="C36" s="15" t="s">
        <v>29</v>
      </c>
    </row>
    <row r="37" spans="2:3" x14ac:dyDescent="0.25">
      <c r="B37" s="34" t="s">
        <v>140</v>
      </c>
      <c r="C37" s="15" t="s">
        <v>140</v>
      </c>
    </row>
    <row r="38" spans="2:3" x14ac:dyDescent="0.25">
      <c r="B38" s="34" t="s">
        <v>141</v>
      </c>
      <c r="C38" s="15" t="s">
        <v>142</v>
      </c>
    </row>
    <row r="39" spans="2:3" x14ac:dyDescent="0.25">
      <c r="B39" s="34" t="s">
        <v>143</v>
      </c>
      <c r="C39" s="15" t="s">
        <v>144</v>
      </c>
    </row>
    <row r="40" spans="2:3" x14ac:dyDescent="0.25">
      <c r="B40" s="15" t="s">
        <v>30</v>
      </c>
      <c r="C40" s="15" t="s">
        <v>31</v>
      </c>
    </row>
    <row r="41" spans="2:3" x14ac:dyDescent="0.25">
      <c r="B41" s="15" t="s">
        <v>32</v>
      </c>
      <c r="C41" s="15" t="s">
        <v>33</v>
      </c>
    </row>
    <row r="42" spans="2:3" x14ac:dyDescent="0.25">
      <c r="B42" s="15" t="s">
        <v>34</v>
      </c>
      <c r="C42" s="15" t="s">
        <v>35</v>
      </c>
    </row>
    <row r="43" spans="2:3" x14ac:dyDescent="0.25">
      <c r="B43" s="34" t="s">
        <v>145</v>
      </c>
      <c r="C43" s="15" t="s">
        <v>146</v>
      </c>
    </row>
    <row r="44" spans="2:3" x14ac:dyDescent="0.25">
      <c r="B44" s="15" t="s">
        <v>36</v>
      </c>
      <c r="C44" s="15" t="s">
        <v>37</v>
      </c>
    </row>
    <row r="45" spans="2:3" x14ac:dyDescent="0.25">
      <c r="B45" s="15" t="s">
        <v>38</v>
      </c>
      <c r="C45" s="15" t="s">
        <v>39</v>
      </c>
    </row>
    <row r="46" spans="2:3" x14ac:dyDescent="0.25">
      <c r="B46" s="15" t="s">
        <v>147</v>
      </c>
      <c r="C46" s="15" t="s">
        <v>148</v>
      </c>
    </row>
    <row r="47" spans="2:3" x14ac:dyDescent="0.25">
      <c r="B47" s="15" t="s">
        <v>40</v>
      </c>
      <c r="C47" s="15" t="s">
        <v>41</v>
      </c>
    </row>
    <row r="48" spans="2:3" x14ac:dyDescent="0.25">
      <c r="B48" s="15" t="s">
        <v>42</v>
      </c>
      <c r="C48" s="15" t="s">
        <v>42</v>
      </c>
    </row>
    <row r="49" spans="2:3" x14ac:dyDescent="0.25">
      <c r="B49" s="15" t="s">
        <v>43</v>
      </c>
      <c r="C49" s="15" t="s">
        <v>44</v>
      </c>
    </row>
    <row r="50" spans="2:3" x14ac:dyDescent="0.25">
      <c r="B50" s="15" t="s">
        <v>200</v>
      </c>
      <c r="C50" s="15" t="s">
        <v>201</v>
      </c>
    </row>
    <row r="51" spans="2:3" x14ac:dyDescent="0.25">
      <c r="B51" s="15" t="s">
        <v>45</v>
      </c>
      <c r="C51" s="15" t="s">
        <v>46</v>
      </c>
    </row>
    <row r="52" spans="2:3" x14ac:dyDescent="0.25">
      <c r="B52" s="15" t="s">
        <v>47</v>
      </c>
      <c r="C52" s="15" t="s">
        <v>48</v>
      </c>
    </row>
    <row r="53" spans="2:3" x14ac:dyDescent="0.25">
      <c r="B53" s="15" t="s">
        <v>49</v>
      </c>
      <c r="C53" s="15" t="s">
        <v>50</v>
      </c>
    </row>
    <row r="54" spans="2:3" x14ac:dyDescent="0.25">
      <c r="B54" s="15" t="s">
        <v>202</v>
      </c>
      <c r="C54" s="15" t="s">
        <v>203</v>
      </c>
    </row>
    <row r="55" spans="2:3" x14ac:dyDescent="0.25">
      <c r="B55" s="34" t="s">
        <v>184</v>
      </c>
      <c r="C55" s="15" t="s">
        <v>149</v>
      </c>
    </row>
    <row r="56" spans="2:3" x14ac:dyDescent="0.25">
      <c r="B56" s="15" t="s">
        <v>51</v>
      </c>
      <c r="C56" s="15" t="s">
        <v>52</v>
      </c>
    </row>
    <row r="57" spans="2:3" x14ac:dyDescent="0.25">
      <c r="B57" s="15" t="s">
        <v>53</v>
      </c>
      <c r="C57" s="15" t="s">
        <v>54</v>
      </c>
    </row>
    <row r="58" spans="2:3" x14ac:dyDescent="0.25">
      <c r="B58" s="15" t="s">
        <v>55</v>
      </c>
      <c r="C58" s="15" t="s">
        <v>56</v>
      </c>
    </row>
    <row r="59" spans="2:3" x14ac:dyDescent="0.25">
      <c r="B59" s="15" t="s">
        <v>57</v>
      </c>
      <c r="C59" s="15" t="s">
        <v>58</v>
      </c>
    </row>
    <row r="60" spans="2:3" x14ac:dyDescent="0.25">
      <c r="B60" s="15" t="s">
        <v>59</v>
      </c>
      <c r="C60" s="15" t="s">
        <v>60</v>
      </c>
    </row>
    <row r="61" spans="2:3" x14ac:dyDescent="0.25">
      <c r="B61" s="15" t="s">
        <v>204</v>
      </c>
      <c r="C61" s="15" t="s">
        <v>205</v>
      </c>
    </row>
    <row r="62" spans="2:3" x14ac:dyDescent="0.25">
      <c r="B62" s="15" t="s">
        <v>178</v>
      </c>
      <c r="C62" s="15" t="s">
        <v>179</v>
      </c>
    </row>
    <row r="63" spans="2:3" x14ac:dyDescent="0.25">
      <c r="B63" s="15" t="s">
        <v>61</v>
      </c>
      <c r="C63" s="15" t="s">
        <v>62</v>
      </c>
    </row>
    <row r="64" spans="2:3" x14ac:dyDescent="0.25">
      <c r="B64" s="15" t="s">
        <v>63</v>
      </c>
      <c r="C64" s="15" t="s">
        <v>64</v>
      </c>
    </row>
    <row r="65" spans="2:3" x14ac:dyDescent="0.25">
      <c r="B65" s="34" t="s">
        <v>150</v>
      </c>
      <c r="C65" s="15" t="s">
        <v>151</v>
      </c>
    </row>
    <row r="66" spans="2:3" x14ac:dyDescent="0.25">
      <c r="B66" s="34" t="s">
        <v>152</v>
      </c>
      <c r="C66" s="15" t="s">
        <v>153</v>
      </c>
    </row>
    <row r="67" spans="2:3" x14ac:dyDescent="0.25">
      <c r="B67" s="34" t="s">
        <v>154</v>
      </c>
      <c r="C67" s="15" t="s">
        <v>155</v>
      </c>
    </row>
    <row r="68" spans="2:3" x14ac:dyDescent="0.25">
      <c r="B68" s="15" t="s">
        <v>180</v>
      </c>
      <c r="C68" s="15" t="s">
        <v>181</v>
      </c>
    </row>
    <row r="69" spans="2:3" x14ac:dyDescent="0.25">
      <c r="B69" s="15" t="s">
        <v>65</v>
      </c>
      <c r="C69" s="15" t="s">
        <v>66</v>
      </c>
    </row>
    <row r="70" spans="2:3" x14ac:dyDescent="0.25">
      <c r="B70" s="15" t="s">
        <v>67</v>
      </c>
      <c r="C70" s="15" t="s">
        <v>67</v>
      </c>
    </row>
    <row r="71" spans="2:3" x14ac:dyDescent="0.25">
      <c r="B71" s="15" t="s">
        <v>68</v>
      </c>
      <c r="C71" s="15" t="s">
        <v>69</v>
      </c>
    </row>
    <row r="72" spans="2:3" x14ac:dyDescent="0.25">
      <c r="B72" s="15" t="s">
        <v>206</v>
      </c>
      <c r="C72" s="15" t="s">
        <v>207</v>
      </c>
    </row>
    <row r="73" spans="2:3" x14ac:dyDescent="0.25">
      <c r="B73" s="15" t="s">
        <v>208</v>
      </c>
      <c r="C73" s="15" t="s">
        <v>209</v>
      </c>
    </row>
    <row r="74" spans="2:3" x14ac:dyDescent="0.25">
      <c r="B74" s="34" t="s">
        <v>156</v>
      </c>
      <c r="C74" s="15" t="s">
        <v>157</v>
      </c>
    </row>
    <row r="75" spans="2:3" x14ac:dyDescent="0.25">
      <c r="B75" s="34" t="s">
        <v>210</v>
      </c>
      <c r="C75" s="15" t="s">
        <v>211</v>
      </c>
    </row>
    <row r="76" spans="2:3" x14ac:dyDescent="0.25">
      <c r="B76" s="15" t="s">
        <v>182</v>
      </c>
      <c r="C76" s="15" t="s">
        <v>183</v>
      </c>
    </row>
    <row r="77" spans="2:3" x14ac:dyDescent="0.25">
      <c r="B77" s="34" t="s">
        <v>158</v>
      </c>
      <c r="C77" s="15" t="s">
        <v>159</v>
      </c>
    </row>
    <row r="78" spans="2:3" x14ac:dyDescent="0.25">
      <c r="B78" s="15" t="s">
        <v>70</v>
      </c>
      <c r="C78" s="15" t="s">
        <v>71</v>
      </c>
    </row>
    <row r="79" spans="2:3" x14ac:dyDescent="0.25">
      <c r="B79" s="15" t="s">
        <v>212</v>
      </c>
      <c r="C79" s="15" t="s">
        <v>213</v>
      </c>
    </row>
    <row r="80" spans="2:3" x14ac:dyDescent="0.25">
      <c r="B80" s="15" t="s">
        <v>72</v>
      </c>
      <c r="C80" s="15" t="s">
        <v>73</v>
      </c>
    </row>
    <row r="81" spans="2:3" x14ac:dyDescent="0.25">
      <c r="B81" s="34" t="s">
        <v>160</v>
      </c>
      <c r="C81" s="15" t="s">
        <v>214</v>
      </c>
    </row>
    <row r="82" spans="2:3" x14ac:dyDescent="0.25">
      <c r="B82" s="15" t="s">
        <v>74</v>
      </c>
      <c r="C82" s="15" t="s">
        <v>75</v>
      </c>
    </row>
    <row r="83" spans="2:3" x14ac:dyDescent="0.25">
      <c r="B83" s="34" t="s">
        <v>161</v>
      </c>
      <c r="C83" s="15" t="s">
        <v>162</v>
      </c>
    </row>
    <row r="84" spans="2:3" x14ac:dyDescent="0.25">
      <c r="B84" s="34" t="s">
        <v>163</v>
      </c>
      <c r="C84" s="15" t="s">
        <v>164</v>
      </c>
    </row>
    <row r="85" spans="2:3" x14ac:dyDescent="0.25">
      <c r="B85" s="34" t="s">
        <v>165</v>
      </c>
      <c r="C85" s="15" t="s">
        <v>215</v>
      </c>
    </row>
    <row r="86" spans="2:3" x14ac:dyDescent="0.25">
      <c r="B86" s="15" t="s">
        <v>76</v>
      </c>
      <c r="C86" s="15" t="s">
        <v>77</v>
      </c>
    </row>
    <row r="87" spans="2:3" x14ac:dyDescent="0.25">
      <c r="B87" s="15" t="s">
        <v>78</v>
      </c>
      <c r="C87" s="15" t="s">
        <v>79</v>
      </c>
    </row>
    <row r="88" spans="2:3" x14ac:dyDescent="0.25">
      <c r="B88" s="34" t="s">
        <v>166</v>
      </c>
      <c r="C88" s="15" t="s">
        <v>167</v>
      </c>
    </row>
    <row r="89" spans="2:3" x14ac:dyDescent="0.25">
      <c r="B89" s="34" t="s">
        <v>168</v>
      </c>
      <c r="C89" s="15" t="s">
        <v>168</v>
      </c>
    </row>
    <row r="90" spans="2:3" x14ac:dyDescent="0.25">
      <c r="B90" s="34" t="s">
        <v>216</v>
      </c>
      <c r="C90" s="15" t="s">
        <v>217</v>
      </c>
    </row>
    <row r="91" spans="2:3" x14ac:dyDescent="0.25">
      <c r="B91" s="34" t="s">
        <v>218</v>
      </c>
      <c r="C91" s="15" t="s">
        <v>219</v>
      </c>
    </row>
    <row r="92" spans="2:3" x14ac:dyDescent="0.25">
      <c r="B92" s="34" t="s">
        <v>169</v>
      </c>
      <c r="C92" s="15" t="s">
        <v>170</v>
      </c>
    </row>
    <row r="93" spans="2:3" x14ac:dyDescent="0.25">
      <c r="B93" s="34" t="s">
        <v>171</v>
      </c>
      <c r="C93" s="15" t="s">
        <v>172</v>
      </c>
    </row>
    <row r="94" spans="2:3" x14ac:dyDescent="0.25">
      <c r="B94" s="15" t="s">
        <v>80</v>
      </c>
      <c r="C94" s="15" t="s">
        <v>81</v>
      </c>
    </row>
    <row r="95" spans="2:3" x14ac:dyDescent="0.25">
      <c r="B95" s="15" t="s">
        <v>82</v>
      </c>
      <c r="C95" s="15" t="s">
        <v>83</v>
      </c>
    </row>
    <row r="96" spans="2:3" x14ac:dyDescent="0.25">
      <c r="B96" s="15" t="s">
        <v>84</v>
      </c>
      <c r="C96" s="15" t="s">
        <v>220</v>
      </c>
    </row>
    <row r="97" spans="2:3" x14ac:dyDescent="0.25">
      <c r="B97" s="15" t="s">
        <v>85</v>
      </c>
      <c r="C97" s="15" t="s">
        <v>86</v>
      </c>
    </row>
    <row r="98" spans="2:3" x14ac:dyDescent="0.25">
      <c r="B98" s="34" t="s">
        <v>173</v>
      </c>
      <c r="C98" s="15" t="s">
        <v>174</v>
      </c>
    </row>
  </sheetData>
  <sheetProtection password="DEF7" sheet="1" objects="1" scenarios="1" formatCells="0" formatColumns="0" formatRows="0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Aditivo</vt:lpstr>
      <vt:lpstr>base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dcterms:created xsi:type="dcterms:W3CDTF">2014-12-09T12:52:40Z</dcterms:created>
  <dcterms:modified xsi:type="dcterms:W3CDTF">2024-12-04T11:46:14Z</dcterms:modified>
</cp:coreProperties>
</file>