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7504A657-73E8-4E21-8EA1-89F75371332A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F15" i="6"/>
  <c r="H15" i="6"/>
  <c r="A16" i="6"/>
  <c r="B16" i="6"/>
  <c r="C16" i="6"/>
  <c r="D16" i="6"/>
  <c r="E16" i="6"/>
  <c r="H16" i="6" s="1"/>
  <c r="F16" i="6"/>
  <c r="A17" i="6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F19" i="6"/>
  <c r="H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F27" i="6"/>
  <c r="H27" i="6"/>
  <c r="A28" i="6"/>
  <c r="B28" i="6"/>
  <c r="C28" i="6"/>
  <c r="D28" i="6"/>
  <c r="E28" i="6"/>
  <c r="F28" i="6"/>
  <c r="H28" i="6"/>
  <c r="A29" i="6"/>
  <c r="B29" i="6"/>
  <c r="C29" i="6"/>
  <c r="D29" i="6"/>
  <c r="E29" i="6"/>
  <c r="H29" i="6" s="1"/>
  <c r="F29" i="6"/>
  <c r="A30" i="6"/>
  <c r="B30" i="6"/>
  <c r="C30" i="6"/>
  <c r="D30" i="6"/>
  <c r="E30" i="6"/>
  <c r="H30" i="6" s="1"/>
  <c r="F30" i="6"/>
  <c r="A31" i="6"/>
  <c r="B31" i="6"/>
  <c r="C31" i="6"/>
  <c r="D31" i="6"/>
  <c r="E31" i="6"/>
  <c r="F31" i="6"/>
  <c r="H31" i="6"/>
  <c r="A32" i="6"/>
  <c r="B32" i="6"/>
  <c r="C32" i="6"/>
  <c r="D32" i="6"/>
  <c r="E32" i="6"/>
  <c r="F32" i="6"/>
  <c r="H32" i="6"/>
  <c r="A33" i="6"/>
  <c r="B33" i="6"/>
  <c r="C33" i="6"/>
  <c r="D33" i="6"/>
  <c r="E33" i="6"/>
  <c r="H33" i="6" s="1"/>
  <c r="F33" i="6"/>
  <c r="A34" i="6"/>
  <c r="B34" i="6"/>
  <c r="C34" i="6"/>
  <c r="D34" i="6"/>
  <c r="E34" i="6"/>
  <c r="H34" i="6" s="1"/>
  <c r="F34" i="6"/>
  <c r="A35" i="6"/>
  <c r="B35" i="6"/>
  <c r="C35" i="6"/>
  <c r="D35" i="6"/>
  <c r="E35" i="6"/>
  <c r="F35" i="6"/>
  <c r="H35" i="6"/>
  <c r="A36" i="6"/>
  <c r="B36" i="6"/>
  <c r="C36" i="6"/>
  <c r="D36" i="6"/>
  <c r="E36" i="6"/>
  <c r="F36" i="6"/>
  <c r="H36" i="6"/>
  <c r="A37" i="6"/>
  <c r="B37" i="6"/>
  <c r="C37" i="6"/>
  <c r="D37" i="6"/>
  <c r="E37" i="6"/>
  <c r="H37" i="6" s="1"/>
  <c r="F37" i="6"/>
  <c r="A38" i="6"/>
  <c r="B38" i="6"/>
  <c r="C38" i="6"/>
  <c r="D38" i="6"/>
  <c r="E38" i="6"/>
  <c r="H38" i="6" s="1"/>
  <c r="F38" i="6"/>
  <c r="A39" i="6"/>
  <c r="B39" i="6"/>
  <c r="C39" i="6"/>
  <c r="D39" i="6"/>
  <c r="E39" i="6"/>
  <c r="F39" i="6"/>
  <c r="H39" i="6"/>
  <c r="A40" i="6"/>
  <c r="B40" i="6"/>
  <c r="C40" i="6"/>
  <c r="D40" i="6"/>
  <c r="E40" i="6"/>
  <c r="F40" i="6"/>
  <c r="H40" i="6"/>
  <c r="A41" i="6"/>
  <c r="B41" i="6"/>
  <c r="C41" i="6"/>
  <c r="D41" i="6"/>
  <c r="E41" i="6"/>
  <c r="H41" i="6" s="1"/>
  <c r="F41" i="6"/>
  <c r="A42" i="6"/>
  <c r="B42" i="6"/>
  <c r="C42" i="6"/>
  <c r="D42" i="6"/>
  <c r="E42" i="6"/>
  <c r="H42" i="6" s="1"/>
  <c r="F42" i="6"/>
  <c r="A43" i="6"/>
  <c r="B43" i="6"/>
  <c r="C43" i="6"/>
  <c r="D43" i="6"/>
  <c r="E43" i="6"/>
  <c r="F43" i="6"/>
  <c r="H43" i="6"/>
  <c r="A44" i="6"/>
  <c r="B44" i="6"/>
  <c r="C44" i="6"/>
  <c r="D44" i="6"/>
  <c r="E44" i="6"/>
  <c r="F44" i="6"/>
  <c r="H44" i="6"/>
  <c r="A45" i="6"/>
  <c r="B45" i="6"/>
  <c r="C45" i="6"/>
  <c r="D45" i="6"/>
  <c r="E45" i="6"/>
  <c r="H45" i="6" s="1"/>
  <c r="F45" i="6"/>
  <c r="A46" i="6"/>
  <c r="B46" i="6"/>
  <c r="C46" i="6"/>
  <c r="D46" i="6"/>
  <c r="E46" i="6"/>
  <c r="H46" i="6" s="1"/>
  <c r="F46" i="6"/>
  <c r="A47" i="6"/>
  <c r="B47" i="6"/>
  <c r="C47" i="6"/>
  <c r="D47" i="6"/>
  <c r="E47" i="6"/>
  <c r="F47" i="6"/>
  <c r="H47" i="6"/>
  <c r="A48" i="6"/>
  <c r="B48" i="6"/>
  <c r="C48" i="6"/>
  <c r="D48" i="6"/>
  <c r="E48" i="6"/>
  <c r="F48" i="6"/>
  <c r="H48" i="6"/>
  <c r="A49" i="6"/>
  <c r="B49" i="6"/>
  <c r="C49" i="6"/>
  <c r="D49" i="6"/>
  <c r="E49" i="6"/>
  <c r="H49" i="6" s="1"/>
  <c r="F49" i="6"/>
  <c r="A50" i="6"/>
  <c r="B50" i="6"/>
  <c r="C50" i="6"/>
  <c r="D50" i="6"/>
  <c r="E50" i="6"/>
  <c r="H50" i="6" s="1"/>
  <c r="F50" i="6"/>
  <c r="A51" i="6"/>
  <c r="B51" i="6"/>
  <c r="C51" i="6"/>
  <c r="D51" i="6"/>
  <c r="E51" i="6"/>
  <c r="F51" i="6"/>
  <c r="H51" i="6"/>
  <c r="A52" i="6"/>
  <c r="B52" i="6"/>
  <c r="C52" i="6"/>
  <c r="D52" i="6"/>
  <c r="E52" i="6"/>
  <c r="F52" i="6"/>
  <c r="H52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F55" i="6"/>
  <c r="H55" i="6"/>
  <c r="A56" i="6"/>
  <c r="B56" i="6"/>
  <c r="C56" i="6"/>
  <c r="D56" i="6"/>
  <c r="E56" i="6"/>
  <c r="F56" i="6"/>
  <c r="H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F59" i="6"/>
  <c r="H59" i="6"/>
  <c r="A60" i="6"/>
  <c r="B60" i="6"/>
  <c r="C60" i="6"/>
  <c r="D60" i="6"/>
  <c r="E60" i="6"/>
  <c r="F60" i="6"/>
  <c r="H60" i="6"/>
  <c r="A61" i="6"/>
  <c r="B61" i="6"/>
  <c r="C61" i="6"/>
  <c r="D61" i="6"/>
  <c r="E61" i="6"/>
  <c r="H61" i="6" s="1"/>
  <c r="F61" i="6"/>
  <c r="A62" i="6"/>
  <c r="B62" i="6"/>
  <c r="C62" i="6"/>
  <c r="D62" i="6"/>
  <c r="E62" i="6"/>
  <c r="H62" i="6" s="1"/>
  <c r="F62" i="6"/>
  <c r="A63" i="6"/>
  <c r="B63" i="6"/>
  <c r="C63" i="6"/>
  <c r="D63" i="6"/>
  <c r="E63" i="6"/>
  <c r="F63" i="6"/>
  <c r="H63" i="6"/>
  <c r="A64" i="6"/>
  <c r="B64" i="6"/>
  <c r="C64" i="6"/>
  <c r="D64" i="6"/>
  <c r="E64" i="6"/>
  <c r="F64" i="6"/>
  <c r="H64" i="6"/>
  <c r="A65" i="6"/>
  <c r="B65" i="6"/>
  <c r="C65" i="6"/>
  <c r="D65" i="6"/>
  <c r="E65" i="6"/>
  <c r="H65" i="6" s="1"/>
  <c r="F65" i="6"/>
  <c r="A66" i="6"/>
  <c r="B66" i="6"/>
  <c r="C66" i="6"/>
  <c r="D66" i="6"/>
  <c r="E66" i="6"/>
  <c r="H66" i="6" s="1"/>
  <c r="F66" i="6"/>
  <c r="A67" i="6"/>
  <c r="B67" i="6"/>
  <c r="C67" i="6"/>
  <c r="D67" i="6"/>
  <c r="E67" i="6"/>
  <c r="F67" i="6"/>
  <c r="H67" i="6"/>
  <c r="A68" i="6"/>
  <c r="B68" i="6"/>
  <c r="C68" i="6"/>
  <c r="D68" i="6"/>
  <c r="E68" i="6"/>
  <c r="F68" i="6"/>
  <c r="H68" i="6"/>
  <c r="A69" i="6"/>
  <c r="B69" i="6"/>
  <c r="C69" i="6"/>
  <c r="D69" i="6"/>
  <c r="E69" i="6"/>
  <c r="H69" i="6" s="1"/>
  <c r="F69" i="6"/>
  <c r="A70" i="6"/>
  <c r="B70" i="6"/>
  <c r="C70" i="6"/>
  <c r="D70" i="6"/>
  <c r="E70" i="6"/>
  <c r="H70" i="6" s="1"/>
  <c r="F70" i="6"/>
  <c r="A71" i="6"/>
  <c r="B71" i="6"/>
  <c r="C71" i="6"/>
  <c r="D71" i="6"/>
  <c r="E71" i="6"/>
  <c r="F71" i="6"/>
  <c r="H71" i="6"/>
  <c r="A72" i="6"/>
  <c r="B72" i="6"/>
  <c r="C72" i="6"/>
  <c r="D72" i="6"/>
  <c r="E72" i="6"/>
  <c r="F72" i="6"/>
  <c r="H72" i="6"/>
  <c r="A73" i="6"/>
  <c r="B73" i="6"/>
  <c r="C73" i="6"/>
  <c r="D73" i="6"/>
  <c r="E73" i="6"/>
  <c r="H73" i="6" s="1"/>
  <c r="F73" i="6"/>
  <c r="A74" i="6"/>
  <c r="B74" i="6"/>
  <c r="C74" i="6"/>
  <c r="D74" i="6"/>
  <c r="E74" i="6"/>
  <c r="H74" i="6" s="1"/>
  <c r="F74" i="6"/>
  <c r="A75" i="6"/>
  <c r="B75" i="6"/>
  <c r="C75" i="6"/>
  <c r="D75" i="6"/>
  <c r="E75" i="6"/>
  <c r="F75" i="6"/>
  <c r="H75" i="6"/>
  <c r="A76" i="6"/>
  <c r="B76" i="6"/>
  <c r="C76" i="6"/>
  <c r="D76" i="6"/>
  <c r="E76" i="6"/>
  <c r="F76" i="6"/>
  <c r="H76" i="6"/>
  <c r="A77" i="6"/>
  <c r="B77" i="6"/>
  <c r="C77" i="6"/>
  <c r="D77" i="6"/>
  <c r="E77" i="6"/>
  <c r="H77" i="6" s="1"/>
  <c r="F77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5" i="3" l="1"/>
  <c r="B14" i="3"/>
  <c r="B17" i="3" s="1"/>
  <c r="B16" i="3"/>
  <c r="K12" i="3"/>
  <c r="B12" i="3" s="1"/>
  <c r="B18" i="3" l="1"/>
  <c r="E12" i="6"/>
  <c r="H12" i="6" s="1"/>
  <c r="B19" i="3" l="1"/>
  <c r="B20" i="3" s="1"/>
  <c r="C5" i="6"/>
  <c r="C3" i="6"/>
  <c r="H2" i="6"/>
  <c r="F2" i="6"/>
  <c r="C2" i="6"/>
  <c r="K4" i="3"/>
  <c r="K2" i="3"/>
  <c r="C3" i="3"/>
  <c r="C4" i="3"/>
  <c r="C5" i="3"/>
  <c r="I2" i="3"/>
  <c r="C2" i="3"/>
  <c r="B22" i="3" l="1"/>
  <c r="B21" i="3"/>
  <c r="B23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4" i="3" l="1"/>
  <c r="B25" i="3"/>
  <c r="E13" i="6"/>
  <c r="H13" i="6" s="1"/>
  <c r="O13" i="3"/>
  <c r="B26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7" i="3" l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44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<sst xmlns="http://schemas.openxmlformats.org/spreadsheetml/2006/main" count="15144" uniqueCount="4009">
  <si>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</si>
  <si>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</si>
  <si>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</si>
  <si>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</si>
  <si>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</si>
  <si>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</si>
  <si>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</si>
  <si>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</si>
  <si>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</si>
  <si>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</si>
  <si>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</si>
  <si>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</si>
  <si>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</si>
  <si>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</si>
  <si>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</si>
  <si>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</si>
  <si>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</si>
  <si>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</si>
  <si>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</si>
  <si>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</si>
  <si>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</si>
  <si>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</si>
  <si>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</si>
  <si>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</si>
  <si>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</si>
  <si>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</si>
  <si>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</si>
  <si>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</si>
  <si>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</si>
  <si>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</si>
  <si>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</si>
  <si>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</si>
  <si>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</si>
  <si>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</si>
  <si>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</si>
  <si>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</si>
  <si>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</si>
  <si>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</si>
  <si>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</si>
  <si>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</si>
  <si>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</si>
  <si>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</si>
  <si>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</si>
  <si>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</si>
  <si>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</si>
  <si>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</si>
  <si>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</si>
  <si>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</si>
  <si>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</si>
  <si>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</si>
  <si>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</si>
  <si>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</si>
  <si>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</si>
  <si>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</si>
  <si>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</si>
  <si>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</si>
  <si>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</si>
  <si>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</si>
  <si>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</si>
  <si>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</si>
  <si>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</si>
  <si>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</si>
  <si>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</si>
  <si>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</si>
  <si>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</si>
  <si>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</si>
  <si>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</si>
  <si>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</si>
  <si>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</si>
  <si>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</si>
  <si>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</si>
  <si>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</si>
  <si>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</si>
  <si>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</si>
  <si>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</si>
  <si>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</si>
  <si>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</si>
  <si>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</si>
  <si>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</si>
  <si>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</si>
  <si>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</si>
  <si>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</si>
  <si>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</si>
  <si>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</si>
  <si>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</si>
  <si>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</si>
  <si>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</si>
  <si>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</si>
  <si>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</si>
  <si>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</si>
  <si>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</si>
  <si>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</si>
  <si>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</si>
  <si>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</si>
  <si>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</si>
  <si>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</si>
  <si>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</si>
  <si>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</si>
  <si>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</si>
  <si>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</si>
  <si>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</si>
  <si>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</si>
  <si>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</si>
  <si>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</si>
  <si>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</si>
  <si>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</si>
  <si>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</si>
  <si>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</si>
  <si>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</si>
  <si>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</si>
  <si>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</si>
  <si>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</si>
  <si>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</si>
  <si>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</si>
  <si>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</si>
  <si>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</si>
  <si>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</si>
  <si>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</si>
  <si>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</si>
  <si>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</si>
  <si>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</si>
  <si>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</si>
  <si>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</si>
  <si>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</si>
  <si>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</si>
  <si>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</si>
  <si>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</si>
  <si>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</si>
  <si>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</si>
  <si>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</si>
  <si>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</si>
  <si>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</si>
  <si>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</si>
  <si>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</si>
  <si>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</si>
  <si>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</si>
  <si>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</si>
  <si>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</si>
  <si>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</si>
  <si>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</si>
  <si>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</si>
  <si>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</si>
  <si>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</si>
  <si>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</si>
  <si>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</si>
  <si>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</si>
  <si>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</si>
  <si>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</si>
  <si>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</si>
  <si>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</si>
  <si>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</si>
  <si>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</si>
  <si>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</si>
  <si>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</si>
  <si>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</si>
  <si>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</si>
  <si>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</si>
  <si>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</si>
  <si>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</si>
  <si>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</si>
  <si>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</si>
  <si>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</si>
  <si>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</si>
  <si>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</si>
  <si>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</si>
  <si>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</si>
  <si>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</si>
  <si>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</si>
  <si>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</si>
  <si>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</si>
  <si>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</si>
  <si>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</si>
  <si>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</si>
  <si>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</si>
  <si>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</si>
  <si>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</si>
  <si>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</si>
  <si>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</si>
  <si>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</si>
  <si>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</si>
  <si>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</si>
  <si>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</si>
  <si>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</si>
  <si>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</si>
  <si>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</si>
  <si>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</si>
  <si>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</si>
  <si>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</si>
  <si>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</si>
  <si>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</si>
  <si>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</si>
  <si>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</si>
  <si>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</si>
  <si>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</si>
  <si>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</si>
  <si>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</si>
  <si>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</si>
  <si>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</si>
  <si>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</si>
  <si>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</si>
  <si>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</si>
  <si>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</si>
  <si>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</si>
  <si>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</si>
  <si>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</si>
  <si>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</si>
  <si>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</si>
  <si>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</si>
  <si>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</si>
  <si>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</si>
  <si>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</si>
  <si>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</si>
  <si>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</si>
  <si>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</si>
  <si>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</si>
  <si>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</si>
  <si>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</si>
  <si>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</si>
  <si>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</si>
  <si>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</si>
  <si>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</si>
  <si>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</si>
  <si>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</si>
  <si>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</si>
  <si>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</si>
  <si>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</si>
  <si>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</si>
  <si>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</si>
  <si>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</si>
  <si>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</si>
  <si>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</si>
  <si>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</si>
  <si>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</si>
  <si>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</si>
  <si>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</si>
  <si>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</si>
  <si>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</si>
  <si>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</si>
  <si>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</si>
  <si>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</si>
  <si>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</si>
  <si>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</si>
  <si>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</si>
  <si>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</si>
  <si>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</si>
  <si>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</si>
  <si>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</si>
  <si>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</si>
  <si>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</si>
  <si>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</si>
  <si>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</si>
  <si>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</si>
  <si>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</si>
  <si>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</si>
  <si>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</si>
  <si>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</si>
  <si>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</si>
  <si>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</si>
  <si>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</si>
  <si>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</si>
  <si>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</si>
  <si>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</si>
  <si>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</si>
  <si>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</si>
  <si>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</si>
  <si>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</si>
  <si>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</si>
  <si>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</si>
  <si>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</si>
  <si>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</si>
  <si>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</si>
  <si>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</si>
  <si>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</si>
  <si>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</si>
  <si>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</si>
  <si>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</si>
  <si>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</si>
  <si>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</si>
  <si>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</si>
  <si>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</si>
  <si>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</si>
  <si>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</si>
  <si>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</si>
  <si>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</si>
  <si>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</si>
  <si>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</si>
  <si>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</si>
  <si>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</si>
  <si>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</si>
  <si>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</si>
  <si>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</si>
  <si>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</si>
  <si>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</si>
  <si>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</si>
  <si>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</si>
  <si>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</si>
  <si>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</si>
  <si>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</si>
  <si>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</si>
  <si>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</si>
  <si>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</si>
  <si>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</si>
  <si>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</si>
  <si>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</si>
  <si>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</si>
  <si>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</si>
  <si>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</si>
  <si>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</si>
  <si>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</si>
  <si>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</si>
  <si>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</si>
  <si>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</si>
  <si>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</si>
  <si>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</si>
  <si>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</si>
  <si>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</si>
  <si>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</si>
  <si>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</si>
  <si>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</si>
  <si>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</si>
  <si>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</si>
  <si>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</si>
  <si>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</si>
  <si>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</si>
  <si>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</si>
  <si>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</si>
  <si>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</si>
  <si>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</si>
  <si>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</si>
  <si>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</si>
  <si>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</si>
  <si>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</si>
  <si>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</si>
  <si>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</si>
  <si>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</si>
  <si>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</si>
  <si>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</si>
  <si>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</si>
  <si>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</si>
  <si>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</si>
  <si>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</si>
  <si>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</si>
  <si>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</si>
  <si>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</si>
  <si>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</si>
  <si>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</si>
  <si>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</si>
  <si>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</si>
  <si>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</si>
  <si>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</si>
  <si>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</si>
  <si>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</si>
  <si>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</si>
  <si>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</si>
  <si>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</si>
  <si>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</si>
  <si>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</si>
  <si>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</si>
  <si>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</si>
  <si>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</si>
  <si>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</si>
  <si>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</si>
  <si>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</si>
  <si>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</si>
  <si>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</si>
  <si>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</si>
  <si>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</si>
  <si>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</si>
  <si>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</si>
  <si>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</si>
  <si>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</si>
  <si>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</si>
  <si>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</si>
  <si>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</si>
  <si>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</si>
  <si>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</si>
  <si>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</si>
  <si>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</si>
  <si>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</si>
  <si>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</si>
  <si>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</si>
  <si>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</si>
  <si>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</si>
  <si>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</si>
  <si>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</si>
  <si>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</si>
  <si>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</si>
  <si>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</si>
  <si>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</si>
  <si>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</si>
  <si>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</si>
  <si>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</si>
  <si>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</si>
  <si>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</si>
  <si>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</si>
  <si>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</si>
  <si>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</si>
  <si>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</si>
  <si>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</si>
  <si>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</si>
  <si>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</si>
  <si>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</si>
  <si>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</si>
  <si>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</si>
  <si>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</si>
  <si>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</si>
  <si>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</si>
  <si>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</si>
  <si>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</si>
  <si>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</si>
  <si>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</si>
  <si>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</si>
  <si>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</si>
  <si>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</si>
  <si>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</si>
  <si>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</si>
  <si>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</si>
  <si>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</si>
  <si>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</si>
  <si>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</si>
  <si>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</si>
  <si>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</si>
  <si>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</si>
  <si>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</si>
  <si>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</si>
  <si>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</si>
  <si>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</si>
  <si>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</si>
  <si>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</si>
  <si>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</si>
  <si>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</si>
  <si>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</si>
  <si>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</si>
  <si>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</si>
  <si>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</si>
  <si>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</si>
  <si>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</si>
  <si>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</si>
  <si>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</si>
  <si>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</si>
  <si>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</si>
  <si>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</si>
  <si>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</si>
  <si>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</si>
  <si>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</si>
  <si>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</si>
  <si>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</si>
  <si>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</si>
  <si>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</si>
  <si>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</si>
  <si>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</si>
  <si>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</si>
  <si>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</si>
  <si>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</si>
  <si>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</si>
  <si>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</si>
  <si>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</si>
  <si>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</si>
  <si>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</si>
  <si>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</si>
  <si>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</si>
  <si>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</si>
  <si>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</si>
  <si>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</si>
  <si>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</si>
  <si>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</si>
  <si>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</si>
  <si>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</si>
  <si>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</si>
  <si>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</si>
  <si>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</si>
  <si>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</si>
  <si>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</si>
  <si>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</si>
  <si>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</si>
  <si>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</si>
  <si>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</si>
  <si>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</si>
  <si>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</si>
  <si>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</si>
  <si>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</si>
  <si>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</si>
  <si>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</si>
  <si>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</si>
  <si>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</si>
  <si>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</si>
  <si>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</si>
  <si>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</si>
  <si>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</si>
  <si>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</si>
  <si>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</si>
  <si>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</si>
  <si>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</si>
  <si>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</si>
  <si>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</si>
  <si>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</si>
  <si>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</si>
  <si>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</si>
  <si>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</si>
  <si>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</si>
  <si>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</si>
  <si>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</si>
  <si>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</si>
  <si>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</si>
  <si>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</si>
  <si>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</si>
  <si>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</si>
  <si>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</si>
  <si>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</si>
  <si>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</si>
  <si>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</si>
  <si>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</si>
  <si>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</si>
  <si>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</si>
  <si>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</si>
  <si>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</si>
  <si>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</si>
  <si>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</si>
  <si>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</si>
  <si>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</si>
  <si>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</si>
  <si>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</si>
  <si>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</si>
  <si>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</si>
  <si>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</si>
  <si>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</si>
  <si>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</si>
  <si>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</si>
  <si>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</si>
  <si>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</si>
  <si>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</si>
  <si>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</si>
  <si>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</si>
  <si>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</si>
  <si>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</si>
  <si>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</si>
  <si>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</si>
  <si>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</si>
  <si>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</si>
  <si>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</si>
  <si>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</si>
  <si>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</si>
  <si>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</si>
  <si>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</si>
  <si>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</si>
  <si>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</si>
  <si>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</si>
  <si>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</si>
  <si>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</si>
  <si>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</si>
  <si>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</si>
  <si>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</si>
  <si>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</si>
  <si>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</si>
  <si>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</si>
  <si>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</si>
  <si>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</si>
  <si>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</si>
  <si>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</si>
  <si>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</si>
  <si>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</si>
  <si>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</si>
  <si>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</si>
  <si>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</si>
  <si>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</si>
  <si>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</si>
  <si>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</si>
  <si>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</si>
  <si>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</si>
  <si>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</si>
  <si>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</si>
  <si>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</si>
  <si>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</si>
  <si>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</si>
  <si>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</si>
  <si>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</si>
  <si>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</si>
  <si>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</si>
  <si>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</si>
  <si>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</si>
  <si>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</si>
  <si>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</si>
  <si>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</si>
  <si>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</si>
  <si>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</si>
  <si>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</si>
  <si>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</si>
  <si>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</si>
  <si>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</si>
  <si>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</si>
  <si>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</si>
  <si>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</si>
  <si>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</si>
  <si>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</si>
  <si>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</si>
  <si>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</si>
  <si>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</si>
  <si>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</si>
  <si>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</si>
  <si>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</si>
  <si>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</si>
  <si>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</si>
  <si>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</si>
  <si>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</si>
  <si>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</si>
  <si>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</si>
  <si>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</si>
  <si>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</si>
  <si>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</si>
  <si>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</si>
  <si>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</si>
  <si>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</si>
  <si>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</si>
  <si>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</si>
  <si>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</si>
  <si>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</si>
  <si>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</si>
  <si>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</si>
  <si>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</si>
  <si>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</si>
  <si>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</si>
  <si>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</si>
  <si>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</si>
  <si>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</si>
  <si>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</si>
  <si>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</si>
  <si>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</si>
  <si>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</si>
  <si>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</si>
  <si>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</si>
  <si>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</si>
  <si>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</si>
  <si>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</si>
  <si>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</si>
  <si>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</si>
  <si>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</si>
  <si>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</si>
  <si>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</si>
  <si>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</si>
  <si>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</si>
  <si>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</si>
  <si>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</si>
  <si>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</si>
  <si>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</si>
  <si>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</si>
  <si>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</si>
  <si>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</si>
  <si>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</si>
  <si>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</si>
  <si>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</si>
  <si>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</si>
  <si>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</si>
  <si>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</si>
  <si>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</si>
  <si>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</si>
  <si>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</si>
  <si>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</si>
  <si>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</si>
  <si>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</si>
  <si>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</si>
  <si>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</si>
  <si>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</si>
  <si>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</si>
  <si>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</si>
  <si>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</si>
  <si>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</si>
  <si>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</si>
  <si>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</si>
  <si>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</si>
  <si>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</si>
  <si>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</si>
  <si>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</si>
  <si>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</si>
  <si>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</si>
  <si>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</si>
  <si>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</si>
  <si>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</si>
  <si>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</si>
  <si>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</si>
  <si>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</si>
  <si>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</si>
  <si>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</si>
  <si>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</si>
  <si>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</si>
  <si>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</si>
  <si>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</si>
  <si>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</si>
  <si>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</si>
  <si>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</si>
  <si>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</si>
  <si>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</si>
  <si>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</si>
  <si>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</si>
  <si>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</si>
  <si>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</si>
  <si>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</si>
  <si>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</si>
  <si>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</si>
  <si>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</si>
  <si>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</si>
  <si>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</si>
  <si>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</si>
  <si>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</si>
  <si>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</si>
  <si>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</si>
  <si>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</si>
  <si>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</si>
  <si>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</si>
  <si>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</si>
  <si>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</si>
  <si>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</si>
  <si>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</si>
  <si>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</si>
  <si>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</si>
  <si>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</si>
  <si>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</si>
  <si>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</si>
  <si>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</si>
  <si>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</si>
  <si>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</si>
  <si>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</si>
  <si>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</si>
  <si>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</si>
  <si>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</si>
  <si>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</si>
  <si>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</si>
  <si>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</si>
  <si>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</si>
  <si>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</si>
  <si>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</si>
  <si>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</si>
  <si>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</si>
  <si>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</si>
  <si>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</si>
  <si>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</si>
  <si>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</si>
  <si>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</si>
  <si>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</si>
  <si>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</si>
  <si>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</si>
  <si>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</si>
  <si>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</si>
  <si>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</si>
  <si>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</si>
  <si>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</si>
  <si>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</si>
  <si>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</si>
  <si>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</si>
  <si>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</si>
  <si>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</si>
  <si>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</si>
  <si>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</si>
  <si>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</si>
  <si>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</si>
  <si>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</si>
  <si>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</si>
  <si>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</si>
  <si>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</si>
  <si>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</si>
  <si>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</si>
  <si>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</si>
  <si>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</si>
  <si>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</si>
  <si>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</si>
  <si>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</si>
  <si>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</si>
  <si>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</si>
  <si>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</si>
  <si>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</si>
  <si>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</si>
  <si>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</si>
  <si>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</si>
  <si>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</si>
  <si>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</si>
  <si>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</si>
  <si>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</si>
  <si>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</si>
  <si>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</si>
  <si>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</si>
  <si>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</si>
  <si>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</si>
  <si>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</si>
  <si>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</si>
  <si>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</si>
  <si>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</si>
  <si>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</si>
  <si>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</si>
  <si>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</si>
  <si>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</si>
  <si>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</si>
  <si>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</si>
  <si>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</si>
  <si>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</si>
  <si>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</si>
  <si>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</si>
  <si>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</si>
  <si>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</si>
  <si>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</si>
  <si>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</si>
  <si>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</si>
  <si>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</si>
  <si>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</si>
  <si>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</si>
  <si>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</si>
  <si>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</si>
  <si>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</si>
  <si>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</si>
  <si>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</si>
  <si>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</si>
  <si>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</si>
  <si>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</si>
  <si>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</si>
  <si>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</si>
  <si>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</si>
  <si>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</si>
  <si>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</si>
  <si>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</si>
  <si>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</si>
  <si>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</si>
  <si>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</si>
  <si>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</si>
  <si>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</si>
  <si>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</si>
  <si>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</si>
  <si>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</si>
  <si>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</si>
  <si>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</si>
  <si>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</si>
  <si>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</si>
  <si>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</si>
  <si>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</si>
  <si>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</si>
  <si>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</si>
  <si>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</si>
  <si>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</si>
  <si>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</si>
  <si>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</si>
  <si>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</si>
  <si>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</si>
  <si>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</si>
  <si>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</si>
  <si>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</si>
  <si>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</si>
  <si>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</si>
  <si>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</si>
  <si>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</si>
  <si>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</si>
  <si>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</si>
  <si>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</si>
  <si>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</si>
  <si>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</si>
  <si>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</si>
  <si>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</si>
  <si>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</si>
  <si>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</si>
  <si>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</si>
  <si>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</si>
  <si>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</si>
  <si>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</si>
  <si>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</si>
  <si>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</si>
  <si>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</si>
  <si>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</si>
  <si>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</si>
  <si>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</si>
  <si>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</si>
  <si>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</si>
  <si>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</si>
  <si>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</si>
  <si>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</si>
  <si>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</si>
  <si>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</si>
  <si>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</si>
  <si>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</si>
  <si>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</si>
  <si>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</si>
  <si>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</si>
  <si>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</si>
  <si>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</si>
  <si>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</si>
  <si>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</si>
  <si>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</si>
  <si>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</si>
  <si>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</si>
  <si>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</si>
  <si>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</si>
  <si>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</si>
  <si>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</si>
  <si>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</si>
  <si>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</si>
  <si>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</si>
  <si>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</si>
  <si>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</si>
  <si>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</si>
  <si>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</si>
  <si>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</si>
  <si>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</si>
  <si>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</si>
  <si>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</si>
  <si>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</si>
  <si>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</si>
  <si>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</si>
  <si>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</si>
  <si>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</si>
  <si>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</si>
  <si>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</si>
  <si>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</si>
  <si>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</si>
  <si>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</si>
  <si>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</si>
  <si>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</si>
  <si>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</si>
  <si>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</si>
  <si>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</si>
  <si>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</si>
  <si>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</si>
  <si>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</si>
  <si>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</si>
  <si>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</si>
  <si>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</si>
  <si>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</si>
  <si>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</si>
  <si>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</si>
  <si>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</si>
  <si>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</si>
  <si>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</si>
  <si>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</si>
  <si>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</si>
  <si>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</si>
  <si>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</si>
  <si>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</si>
  <si>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</si>
  <si>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</si>
  <si>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</si>
  <si>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</si>
  <si>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</si>
  <si>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</si>
  <si>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</si>
  <si>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</si>
  <si>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</si>
  <si>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</si>
  <si>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</si>
  <si>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</si>
  <si>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</si>
  <si>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</si>
  <si>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</si>
  <si>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</si>
  <si>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</si>
  <si>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</si>
  <si>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</si>
  <si>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</si>
  <si>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</si>
  <si>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</si>
  <si>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</si>
  <si>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</si>
  <si>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</si>
  <si>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</si>
  <si>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</si>
  <si>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</si>
  <si>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</si>
  <si>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</si>
  <si>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</si>
  <si>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</si>
  <si>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</si>
  <si>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</si>
  <si>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</si>
  <si>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</si>
  <si>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</si>
  <si>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</si>
  <si>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</si>
  <si>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</si>
  <si>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</si>
  <si>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</si>
  <si>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</si>
  <si>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</si>
  <si>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</si>
  <si>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</si>
  <si>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</si>
  <si>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</si>
  <si>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</si>
  <si>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</si>
  <si>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</si>
  <si>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</si>
  <si>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</si>
  <si>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</si>
  <si>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</si>
  <si>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</si>
  <si>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</si>
  <si>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</si>
  <si>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</si>
  <si>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</si>
  <si>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</si>
  <si>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</si>
  <si>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</si>
  <si>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</si>
  <si>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</si>
  <si>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</si>
  <si>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</si>
  <si>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</si>
  <si>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</si>
  <si>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</si>
  <si>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</si>
  <si>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</si>
  <si>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</si>
  <si>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</si>
  <si>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</si>
  <si>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</si>
  <si>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</si>
  <si>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</si>
  <si>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</si>
  <si>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</si>
  <si>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</si>
  <si>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</si>
  <si>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</si>
  <si>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</si>
  <si>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</si>
  <si>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</si>
  <si>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</si>
  <si>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</si>
  <si>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</si>
  <si>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</si>
  <si>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</si>
  <si>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</si>
  <si>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</si>
  <si>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</si>
  <si>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</si>
  <si>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</si>
  <si>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</si>
  <si>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</si>
  <si>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</si>
  <si>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</si>
  <si>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</si>
  <si>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</si>
  <si>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</si>
  <si>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</si>
  <si>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</si>
  <si>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</si>
  <si>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</si>
  <si>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</si>
  <si>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</si>
  <si>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</si>
  <si>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</si>
  <si>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</si>
  <si>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</si>
  <si>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</si>
  <si>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</si>
  <si>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</si>
  <si>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</si>
  <si>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</si>
  <si>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</si>
  <si>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</si>
  <si>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</si>
  <si>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</si>
  <si>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</si>
  <si>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</si>
  <si>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</si>
  <si>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</si>
  <si>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</si>
  <si>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</si>
  <si>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</si>
  <si>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</si>
  <si>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</si>
  <si>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</si>
  <si>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</si>
  <si>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</si>
  <si>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</si>
  <si>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</si>
  <si>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</si>
  <si>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</si>
  <si>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</si>
  <si>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</si>
  <si>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</si>
  <si>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</si>
  <si>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</si>
  <si>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</si>
  <si>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</si>
  <si>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</si>
  <si>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</si>
  <si>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</si>
  <si>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</si>
  <si>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</si>
  <si>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</si>
  <si>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</si>
  <si>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</si>
  <si>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</si>
  <si>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</si>
  <si>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</si>
  <si>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</si>
  <si>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</si>
  <si>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</si>
  <si>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</si>
  <si>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</si>
  <si>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</si>
  <si>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</si>
  <si>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</si>
  <si>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</si>
  <si>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</si>
  <si>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</si>
  <si>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</si>
  <si>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</si>
  <si>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</si>
  <si>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</si>
  <si>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</si>
  <si>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</si>
  <si>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</si>
  <si>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</si>
  <si>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</si>
  <si>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</si>
  <si>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</si>
  <si>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</si>
  <si>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</si>
  <si>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</si>
  <si>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</si>
  <si>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</si>
  <si>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</si>
  <si>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</si>
  <si>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</si>
  <si>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</si>
  <si>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</si>
  <si>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</si>
  <si>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</si>
  <si>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</si>
  <si>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</si>
  <si>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</si>
  <si>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</si>
  <si>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</si>
  <si>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</si>
  <si>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</si>
  <si>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</si>
  <si>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</si>
  <si>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</si>
  <si>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</si>
  <si>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</si>
  <si>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</si>
  <si>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</si>
  <si>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</si>
  <si>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</si>
  <si>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</si>
  <si>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</si>
  <si>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</si>
  <si>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</si>
  <si>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</si>
  <si>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</si>
  <si>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</si>
  <si>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</si>
  <si>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</si>
  <si>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</si>
  <si>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</si>
  <si>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</si>
  <si>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</si>
  <si>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</si>
  <si>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</si>
  <si>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</si>
  <si>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</si>
  <si>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</si>
  <si>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</si>
  <si>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</si>
  <si>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</si>
  <si>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</si>
  <si>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</si>
  <si>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</si>
  <si>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</si>
  <si>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</si>
  <si>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</si>
  <si>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</si>
  <si>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</si>
  <si>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</si>
  <si>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</si>
  <si>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</si>
  <si>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</si>
  <si>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</si>
  <si>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</si>
  <si>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</si>
  <si>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</si>
  <si>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</si>
  <si>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</si>
  <si>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</si>
  <si>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</si>
  <si>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</si>
  <si>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</si>
  <si>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</si>
  <si>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</si>
  <si>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</si>
  <si>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</si>
  <si>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</si>
  <si>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</si>
  <si>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</si>
  <si>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</si>
  <si>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</si>
  <si>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</si>
  <si>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</si>
  <si>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</si>
  <si>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</si>
  <si>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</si>
  <si>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</si>
  <si>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</si>
  <si>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</si>
  <si>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</si>
  <si>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</si>
  <si>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</si>
  <si>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</si>
  <si>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</si>
  <si>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</si>
  <si>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</si>
  <si>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</si>
  <si>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</si>
  <si>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</si>
  <si>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</si>
  <si>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</si>
  <si>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</si>
  <si>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</si>
  <si>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</si>
  <si>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</si>
  <si>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</si>
  <si>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</si>
  <si>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</si>
  <si>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</si>
  <si>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</si>
  <si>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</si>
  <si>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</si>
  <si>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</si>
  <si>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</si>
  <si>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</si>
  <si>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</si>
  <si>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</si>
  <si>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</si>
  <si>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</si>
  <si>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</si>
  <si>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</si>
  <si>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</si>
  <si>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</si>
  <si>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</si>
  <si>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</si>
  <si>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</si>
  <si>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</si>
  <si>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</si>
  <si>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</si>
  <si>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</si>
  <si>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</si>
  <si>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</si>
  <si>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</si>
  <si>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</si>
  <si>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</si>
  <si>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</si>
  <si>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</si>
  <si>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</si>
  <si>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</si>
  <si>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</si>
  <si>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</si>
  <si>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</si>
  <si>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</si>
  <si>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</si>
  <si>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</si>
  <si>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</si>
  <si>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</si>
  <si>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</si>
  <si>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</si>
  <si>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</si>
  <si>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</si>
  <si>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</si>
  <si>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</si>
  <si>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</si>
  <si>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</si>
  <si>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</si>
  <si>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</si>
  <si>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</si>
  <si>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</si>
  <si>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</si>
  <si>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</si>
  <si>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</si>
  <si>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</si>
  <si>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</si>
  <si>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</si>
  <si>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</si>
  <si>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</si>
  <si>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</si>
  <si>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</si>
  <si>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</si>
  <si>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</si>
  <si>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</si>
  <si>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</si>
  <si>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</si>
  <si>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</si>
  <si>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</si>
  <si>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</si>
  <si>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</si>
  <si>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</si>
  <si>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</si>
  <si>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</si>
  <si>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</si>
  <si>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</si>
  <si>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</si>
  <si>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</si>
  <si>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</si>
  <si>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</si>
  <si>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</si>
  <si>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</si>
  <si>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</si>
  <si>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</si>
  <si>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</si>
  <si>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</si>
  <si>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</si>
  <si>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</si>
  <si>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</si>
  <si>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</si>
  <si>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</si>
  <si>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</si>
  <si>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</si>
  <si>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</si>
  <si>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</si>
  <si>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</si>
  <si>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</si>
  <si>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</si>
  <si>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</si>
  <si>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</si>
  <si>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</si>
  <si>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</si>
  <si>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</si>
  <si>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</si>
  <si>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</si>
  <si>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</si>
  <si>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</si>
  <si>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</si>
  <si>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</si>
  <si>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</si>
  <si>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</si>
  <si>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</si>
  <si>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</si>
  <si>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</si>
  <si>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</si>
  <si>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</si>
  <si>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</si>
  <si>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</si>
  <si>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</si>
  <si>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</si>
  <si>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</si>
  <si>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</si>
  <si>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</si>
  <si>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</si>
  <si>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</si>
  <si>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</si>
  <si>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</si>
  <si>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</si>
  <si>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</si>
  <si>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</si>
  <si>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</si>
  <si>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</si>
  <si>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</si>
  <si>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</si>
  <si>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</si>
  <si>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</si>
  <si>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</si>
  <si>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</si>
  <si>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</si>
  <si>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</si>
  <si>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</si>
  <si>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</si>
  <si>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</si>
  <si>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</si>
  <si>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</si>
  <si>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</si>
  <si>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</si>
  <si>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</si>
  <si>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</si>
  <si>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</si>
  <si>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</si>
  <si>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</si>
  <si>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</si>
  <si>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</si>
  <si>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</si>
  <si>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</si>
  <si>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</si>
  <si>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</si>
  <si>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</si>
  <si>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</si>
  <si>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</si>
  <si>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</si>
  <si>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</si>
  <si>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</si>
  <si>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</si>
  <si>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</si>
  <si>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</si>
  <si>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</si>
  <si>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</si>
  <si>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</si>
  <si>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</si>
  <si>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</si>
  <si>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</si>
  <si>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</si>
  <si>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</si>
  <si>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</si>
  <si>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</si>
  <si>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</si>
  <si>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</si>
  <si>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</si>
  <si>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</si>
  <si>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</si>
  <si>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</si>
  <si>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</si>
  <si>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</si>
  <si>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</si>
  <si>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</si>
  <si>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</si>
  <si>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</si>
  <si>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</si>
  <si>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</si>
  <si>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</si>
  <si>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</si>
  <si>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</si>
  <si>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</si>
  <si>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</si>
  <si>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</si>
  <si>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</si>
  <si>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</si>
  <si>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</si>
  <si>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</si>
  <si>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</si>
  <si>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</si>
  <si>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</si>
  <si>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</si>
  <si>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</si>
  <si>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</si>
  <si>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</si>
  <si>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</si>
  <si>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</si>
  <si>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</si>
  <si>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</si>
  <si>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</si>
  <si>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</si>
  <si>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</si>
  <si>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</si>
  <si>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</si>
  <si>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</si>
  <si>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</si>
  <si>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</si>
  <si>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</si>
  <si>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</si>
  <si>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</si>
  <si>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</si>
  <si>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</si>
  <si>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</si>
  <si>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</si>
  <si>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</si>
  <si>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</si>
  <si>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</si>
  <si>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</si>
  <si>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</si>
  <si>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</si>
  <si>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</si>
  <si>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</si>
  <si>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</si>
  <si>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</si>
  <si>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</si>
  <si>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</si>
  <si>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</si>
  <si>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</si>
  <si>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</si>
  <si>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</si>
  <si>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</si>
  <si>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</si>
  <si>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</si>
  <si>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</si>
  <si>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</si>
  <si>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</si>
  <si>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</si>
  <si>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</si>
  <si>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</si>
  <si>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</si>
  <si>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</si>
  <si>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</si>
  <si>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</si>
  <si>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</si>
  <si>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</si>
  <si>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</si>
  <si>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</si>
  <si>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</si>
  <si>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</si>
  <si>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</si>
  <si>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</si>
  <si>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</si>
  <si>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</si>
  <si>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</si>
  <si>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</si>
  <si>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</si>
  <si>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</si>
  <si>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</si>
  <si>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</si>
  <si>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</si>
  <si>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</si>
  <si>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</si>
  <si>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</si>
  <si>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</si>
  <si>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</si>
  <si>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</si>
  <si>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</si>
  <si>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</si>
  <si>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</si>
  <si>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</si>
  <si>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</si>
  <si>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</si>
  <si>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</si>
  <si>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</si>
  <si>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</si>
  <si>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</si>
  <si>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</si>
  <si>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</si>
  <si>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</si>
  <si>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</si>
  <si>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</si>
  <si>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</si>
  <si>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</si>
  <si>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</si>
  <si>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</si>
  <si>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</si>
  <si>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</si>
  <si>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</si>
  <si>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</si>
  <si>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</si>
  <si>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</si>
  <si>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</si>
  <si>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</si>
  <si>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</si>
  <si>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</si>
  <si>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</si>
  <si>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</si>
  <si>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</si>
  <si>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</si>
  <si>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</si>
  <si>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</si>
  <si>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</si>
  <si>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</si>
  <si>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</si>
  <si>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</si>
  <si>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</si>
  <si>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</si>
  <si>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</si>
  <si>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</si>
  <si>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</si>
  <si>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</si>
  <si>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</si>
  <si>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</si>
  <si>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</si>
  <si>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</si>
  <si>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</si>
  <si>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</si>
  <si>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</si>
  <si>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</si>
  <si>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</si>
  <si>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</si>
  <si>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</si>
  <si>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</si>
  <si>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</si>
  <si>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</si>
  <si>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</si>
  <si>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</si>
  <si>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</si>
  <si>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</si>
  <si>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</si>
  <si>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</si>
  <si>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</si>
  <si>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</si>
  <si>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</si>
  <si>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</si>
  <si>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</si>
  <si>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</si>
  <si>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</si>
  <si>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</si>
  <si>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</si>
  <si>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</si>
  <si>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</si>
  <si>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</si>
  <si>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</si>
  <si>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</si>
  <si>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</si>
  <si>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</si>
  <si>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</si>
  <si>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</si>
  <si>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</si>
  <si>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</si>
  <si>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</si>
  <si>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</si>
  <si>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</si>
  <si>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</si>
  <si>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</si>
  <si>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</si>
  <si>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</si>
  <si>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</si>
  <si>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</si>
  <si>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</si>
  <si>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</si>
  <si>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</si>
  <si>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</si>
  <si>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</si>
  <si>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</si>
  <si>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</si>
  <si>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</si>
  <si>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</si>
  <si>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</si>
  <si>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</si>
  <si>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</si>
  <si>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</si>
  <si>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</si>
  <si>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</si>
  <si>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</si>
  <si>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</si>
  <si>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</si>
  <si>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</si>
  <si>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</si>
  <si>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</si>
  <si>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</si>
  <si>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</si>
  <si>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</si>
  <si>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</si>
  <si>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</si>
  <si>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</si>
  <si>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</si>
  <si>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</si>
  <si>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</si>
  <si>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</si>
  <si>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</si>
  <si>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</si>
  <si>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</si>
  <si>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</si>
  <si>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</si>
  <si>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</si>
  <si>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</si>
  <si>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</si>
  <si>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</si>
  <si>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</si>
  <si>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</si>
  <si>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</si>
  <si>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</si>
  <si>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</si>
  <si>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</si>
  <si>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</si>
  <si>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</si>
  <si>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</si>
  <si>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</si>
  <si>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</si>
  <si>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</si>
  <si>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</si>
  <si>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</si>
  <si>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</si>
  <si>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</si>
  <si>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</si>
  <si>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</si>
  <si>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</si>
  <si>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</si>
  <si>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</si>
  <si>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</si>
  <si>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</si>
  <si>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</si>
  <si>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</si>
  <si>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</si>
  <si>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</si>
  <si>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</si>
  <si>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</si>
  <si>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</si>
  <si>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</si>
  <si>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</si>
  <si>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</si>
  <si>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</si>
  <si>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</si>
  <si>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</si>
  <si>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</si>
  <si>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</si>
  <si>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</si>
  <si>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</si>
  <si>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</si>
  <si>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</si>
  <si>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</si>
  <si>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</si>
  <si>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</si>
  <si>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</si>
  <si>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</si>
  <si>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</si>
  <si>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</si>
  <si>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</si>
  <si>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</si>
  <si>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</si>
  <si>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</si>
  <si>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</si>
  <si>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</si>
  <si>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</si>
  <si>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</si>
  <si>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</si>
  <si>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</si>
  <si>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</si>
  <si>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</si>
  <si>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</si>
  <si>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</si>
  <si>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</si>
  <si>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</si>
  <si>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</si>
  <si>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</si>
  <si>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</si>
  <si>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</si>
  <si>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</si>
  <si>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</si>
  <si>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</si>
  <si>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</si>
  <si>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</si>
  <si>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</si>
  <si>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</si>
  <si>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</si>
  <si>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</si>
  <si>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</si>
  <si>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</si>
  <si>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</si>
  <si>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</si>
  <si>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</si>
  <si>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</si>
  <si>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</si>
  <si>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</si>
  <si>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</si>
  <si>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</si>
  <si>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</si>
  <si>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</si>
  <si>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</si>
  <si>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</si>
  <si>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</si>
  <si>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</si>
  <si>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</si>
  <si>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</si>
  <si>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</si>
  <si>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</si>
  <si>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</si>
  <si>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</si>
  <si>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</si>
  <si>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</si>
  <si>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</si>
  <si>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</si>
  <si>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</si>
  <si>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</si>
  <si>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</si>
  <si>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</si>
  <si>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</si>
  <si>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</si>
  <si>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</si>
  <si>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</si>
  <si>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</si>
  <si>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</si>
  <si>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</si>
  <si>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</si>
  <si>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</si>
  <si>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</si>
  <si>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</si>
  <si>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</si>
  <si>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</si>
  <si>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</si>
  <si>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</si>
  <si>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</si>
  <si>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</si>
  <si>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</si>
  <si>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</si>
  <si>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</si>
  <si>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</si>
  <si>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</si>
  <si>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</si>
  <si>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</si>
  <si>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</si>
  <si>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</si>
  <si>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</si>
  <si>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</si>
  <si>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</si>
  <si>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</si>
  <si>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</si>
  <si>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</si>
  <si>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</si>
  <si>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</si>
  <si>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</si>
  <si>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</si>
  <si>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</si>
  <si>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</si>
  <si>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</si>
  <si>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</si>
  <si>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</si>
  <si>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</si>
  <si>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</si>
  <si>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</si>
  <si>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</si>
  <si>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</si>
  <si>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</si>
  <si>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</si>
  <si>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</si>
  <si>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</si>
  <si>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</si>
  <si>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</si>
  <si>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</si>
  <si>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</si>
  <si>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</si>
  <si>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</si>
  <si>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</si>
  <si>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</si>
  <si>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</si>
  <si>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</si>
  <si>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</si>
  <si>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</si>
  <si>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</si>
  <si>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</si>
  <si>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</si>
  <si>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</si>
  <si>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</si>
  <si>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</si>
  <si>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</si>
  <si>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</si>
  <si>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</si>
  <si>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</si>
  <si>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</si>
  <si>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</si>
  <si>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</si>
  <si>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</si>
  <si>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</si>
  <si>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</si>
  <si>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</si>
  <si>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</si>
  <si>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</si>
  <si>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</si>
  <si>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</si>
  <si>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</si>
  <si>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</si>
  <si>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</si>
  <si>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</si>
  <si>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</si>
  <si>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</si>
  <si>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</si>
  <si>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</si>
  <si>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</si>
  <si>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</si>
  <si>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</si>
  <si>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</si>
  <si>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</si>
  <si>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</si>
  <si>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</si>
  <si>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</si>
  <si>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</si>
  <si>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</si>
  <si>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</si>
  <si>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</si>
  <si>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</si>
  <si>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</si>
  <si>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</si>
  <si>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</si>
  <si>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</si>
  <si>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</si>
  <si>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</si>
  <si>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</si>
  <si>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</si>
  <si>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</si>
  <si>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</si>
  <si>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</si>
  <si>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</si>
  <si>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</si>
  <si>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</si>
  <si>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</si>
  <si>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</si>
  <si>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</si>
  <si>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</si>
  <si>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</si>
  <si>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</si>
  <si>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</si>
  <si>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</si>
  <si>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</si>
  <si>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</si>
  <si>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</si>
  <si>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</si>
  <si>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</si>
  <si>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</si>
  <si>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</si>
  <si>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</si>
  <si>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</si>
  <si>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</si>
  <si>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</si>
  <si>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</si>
  <si>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</si>
  <si>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</si>
  <si>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</si>
  <si>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</si>
  <si>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</si>
  <si>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</si>
  <si>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</si>
  <si>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</si>
  <si>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</si>
  <si>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</si>
  <si>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</si>
  <si>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</si>
  <si>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</si>
  <si>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</si>
  <si>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</si>
  <si>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</si>
  <si>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</si>
  <si>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</si>
  <si>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</si>
  <si>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</si>
  <si>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</si>
  <si>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</si>
  <si>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</si>
  <si>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</si>
  <si>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</si>
  <si>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</si>
  <si>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</si>
  <si>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</si>
  <si>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</si>
  <si>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</si>
  <si>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</si>
  <si>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</si>
  <si>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</si>
  <si>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</si>
  <si>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</si>
  <si>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</si>
  <si>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</si>
  <si>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</si>
  <si>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</si>
  <si>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</si>
  <si>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</si>
  <si>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</si>
  <si>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</si>
  <si>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</si>
  <si>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</si>
  <si>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</si>
  <si>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</si>
  <si>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</si>
  <si>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</si>
  <si>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</si>
  <si>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</si>
  <si>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</si>
  <si>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</si>
  <si>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</si>
  <si>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</si>
  <si>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</si>
  <si>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</si>
  <si>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</si>
  <si>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</si>
  <si>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</si>
  <si>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</si>
  <si>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</si>
  <si>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</si>
  <si>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</si>
  <si>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</si>
  <si>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</si>
  <si>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</si>
  <si>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</si>
  <si>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</si>
  <si>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</si>
  <si>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</si>
  <si>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</si>
  <si>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</si>
  <si>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</si>
  <si>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</si>
  <si>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</si>
  <si>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</si>
  <si>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</si>
  <si>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</si>
  <si>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</si>
  <si>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</si>
  <si>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</si>
  <si>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</si>
  <si>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</si>
  <si>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</si>
  <si>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</si>
  <si>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</si>
  <si>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</si>
  <si>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</si>
  <si>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</si>
  <si>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</si>
  <si>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</si>
  <si>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</si>
  <si>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</si>
  <si>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</si>
  <si>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</si>
  <si>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</si>
  <si>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</si>
  <si>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</si>
  <si>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</si>
  <si>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</si>
  <si>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</si>
  <si>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</si>
  <si>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</si>
  <si>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</si>
  <si>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</si>
  <si>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</si>
  <si>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</si>
  <si>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</si>
  <si>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</si>
  <si>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</si>
  <si>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</si>
  <si>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</si>
  <si>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</si>
  <si>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</si>
  <si>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</si>
  <si>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</si>
  <si>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</si>
  <si>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</si>
  <si>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</si>
  <si>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</si>
  <si>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</si>
  <si>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</si>
  <si>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</si>
  <si>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</si>
  <si>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</si>
  <si>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</si>
  <si>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</si>
  <si>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</si>
  <si>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</si>
  <si>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</si>
  <si>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</si>
  <si>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</si>
  <si>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</si>
  <si>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</si>
  <si>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</si>
  <si>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</si>
  <si>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</si>
  <si>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</si>
  <si>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</si>
  <si>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</si>
  <si>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</si>
  <si>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</si>
  <si>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</si>
  <si>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</si>
  <si>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</si>
  <si>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</si>
  <si>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</si>
  <si>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</si>
  <si>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</si>
  <si>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</si>
  <si>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</si>
  <si>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</si>
  <si>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</si>
  <si>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</si>
  <si>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</si>
  <si>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</si>
  <si>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</si>
  <si>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</si>
  <si>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</si>
  <si>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</si>
  <si>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</si>
  <si>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</si>
  <si>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</si>
  <si>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</si>
  <si>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</si>
  <si>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</si>
  <si>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</si>
  <si>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</si>
  <si>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</si>
  <si>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</si>
  <si>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</si>
  <si>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</si>
  <si>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</si>
  <si>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</si>
  <si>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</si>
  <si>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</si>
  <si>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</si>
  <si>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</si>
  <si>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</si>
  <si>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</si>
  <si>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</si>
  <si>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</si>
  <si>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</si>
  <si>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</si>
  <si>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</si>
  <si>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</si>
  <si>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</si>
  <si>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</si>
  <si>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</si>
  <si>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</si>
  <si>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</si>
  <si>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</si>
  <si>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</si>
  <si>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</si>
  <si>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</si>
  <si>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</si>
  <si>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</si>
  <si>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</si>
  <si>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</si>
  <si>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</si>
  <si>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</si>
  <si>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</si>
  <si>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</si>
  <si>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</si>
  <si>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</si>
  <si>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</si>
  <si>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</si>
  <si>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</si>
  <si>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</si>
  <si>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</si>
  <si>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</si>
  <si>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</si>
  <si>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</si>
  <si>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</si>
  <si>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</si>
  <si>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</si>
  <si>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</si>
  <si>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</si>
  <si>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</si>
  <si>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</si>
  <si>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</si>
  <si>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</si>
  <si>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</si>
  <si>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</si>
  <si>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</si>
  <si>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</si>
  <si>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</si>
  <si>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</si>
  <si>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</si>
  <si>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</si>
  <si>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</si>
  <si>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</si>
  <si>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</si>
  <si>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</si>
  <si>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</si>
  <si>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</si>
  <si>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</si>
  <si>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</si>
  <si>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</si>
  <si>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</si>
  <si>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</si>
  <si>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</si>
  <si>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</si>
  <si>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</si>
  <si>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</si>
  <si>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</si>
  <si>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</si>
  <si>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</si>
  <si>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</si>
  <si>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</si>
  <si>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</si>
  <si>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</si>
  <si>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</si>
  <si>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</si>
  <si>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</si>
  <si>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</si>
  <si>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</si>
  <si>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</si>
  <si>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</si>
  <si>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</si>
  <si>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</si>
  <si>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</si>
  <si>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</si>
  <si>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</si>
  <si>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</si>
  <si>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</si>
  <si>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</si>
  <si>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</si>
  <si>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</si>
  <si>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</si>
  <si>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</si>
  <si>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</si>
  <si>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</si>
  <si>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</si>
  <si>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</si>
  <si>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</si>
  <si>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</si>
  <si>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</si>
  <si>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</si>
  <si>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</si>
  <si>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</si>
  <si>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</si>
  <si>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</si>
  <si>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</si>
  <si>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</si>
  <si>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</si>
  <si>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</si>
  <si>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</si>
  <si>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</si>
  <si>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</si>
  <si>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</si>
  <si>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</si>
  <si>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</si>
  <si>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</si>
  <si>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</si>
  <si>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</si>
  <si>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</si>
  <si>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</si>
  <si>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</si>
  <si>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</si>
  <si>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</si>
  <si>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</si>
  <si>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</si>
  <si>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</si>
  <si>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</si>
  <si>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</si>
  <si>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</si>
  <si>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</si>
  <si>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</si>
  <si>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</si>
  <si>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</si>
  <si>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</si>
  <si>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</si>
  <si>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</si>
  <si>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</si>
  <si>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</si>
  <si>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</si>
  <si>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</si>
  <si>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</si>
  <si>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</si>
  <si>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</si>
  <si>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</si>
  <si>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</si>
  <si>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</si>
  <si>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</si>
  <si>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</si>
  <si>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</si>
  <si>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</si>
  <si>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</si>
  <si>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</si>
  <si>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</si>
  <si>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</si>
  <si>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</si>
  <si>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</si>
  <si>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</si>
  <si>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</si>
  <si>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</si>
  <si>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</si>
  <si>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</si>
  <si>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</si>
  <si>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</si>
  <si>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</si>
  <si>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</si>
  <si>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</si>
  <si>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</si>
  <si>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</si>
  <si>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</si>
  <si>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</si>
  <si>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</si>
  <si>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</si>
  <si>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</si>
  <si>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</si>
  <si>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</si>
  <si>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</si>
  <si>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</si>
  <si>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</si>
  <si>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</si>
  <si>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</si>
  <si>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</si>
  <si>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</si>
  <si>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</si>
  <si>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</si>
  <si>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</si>
  <si>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</si>
  <si>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</si>
  <si>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</si>
  <si>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</si>
  <si>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</si>
  <si>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</si>
  <si>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</si>
  <si>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</si>
  <si>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</si>
  <si>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</si>
  <si>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</si>
  <si>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</si>
  <si>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</si>
  <si>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</si>
  <si>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</si>
  <si>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</si>
  <si>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</si>
  <si>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</si>
  <si>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</si>
  <si>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</si>
  <si>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</si>
  <si>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</si>
  <si>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</si>
  <si>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</si>
  <si>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</si>
  <si>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</si>
  <si>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</si>
  <si>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</si>
  <si>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</si>
  <si>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</si>
  <si>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</si>
  <si>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</si>
  <si>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</si>
  <si>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</si>
  <si>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</si>
  <si>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</si>
  <si>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</si>
  <si>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</si>
  <si>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</si>
  <si>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</si>
  <si>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</si>
  <si>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</si>
  <si>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</si>
  <si>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</si>
  <si>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</si>
  <si>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</si>
  <si>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</si>
  <si>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</si>
  <si>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</si>
  <si>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</si>
  <si>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</si>
  <si>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</si>
  <si>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</si>
  <si>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</si>
  <si>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</si>
  <si>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</si>
  <si>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</si>
  <si>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</si>
  <si>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</si>
  <si>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</si>
  <si>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</si>
  <si>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</si>
  <si>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</si>
  <si>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</si>
  <si>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</si>
  <si>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</si>
  <si>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</si>
  <si>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</si>
  <si>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</si>
  <si>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</si>
  <si>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</si>
  <si>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</si>
  <si>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</si>
  <si>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</si>
  <si>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</si>
  <si>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</si>
  <si>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</si>
  <si>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</si>
  <si>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</si>
  <si>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</si>
  <si>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</si>
  <si>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</si>
  <si>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</si>
  <si>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</si>
  <si>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</si>
  <si>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</si>
  <si>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</si>
  <si>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</si>
  <si>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</si>
  <si>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</si>
  <si>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</si>
  <si>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</si>
  <si>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</si>
  <si>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</si>
  <si>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</si>
  <si>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</si>
  <si>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</si>
  <si>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</si>
  <si>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</si>
  <si>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</si>
  <si>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</si>
  <si>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</si>
  <si>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</si>
  <si>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</si>
  <si>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</si>
  <si>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</si>
  <si>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</si>
  <si>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</si>
  <si>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</si>
  <si>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</si>
  <si>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</si>
  <si>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</si>
  <si>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</si>
  <si>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</si>
  <si>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</si>
  <si>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</si>
  <si>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</si>
  <si>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</si>
  <si>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</si>
  <si>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</si>
  <si>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</si>
  <si>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</si>
  <si>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</si>
  <si>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</si>
  <si>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</si>
  <si>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</si>
  <si>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</si>
  <si>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</si>
  <si>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</si>
  <si>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</si>
  <si>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</si>
  <si>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</si>
  <si>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</si>
  <si>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</si>
  <si>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</si>
  <si>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</si>
  <si>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</si>
  <si>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</si>
  <si>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</si>
  <si>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</si>
  <si>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</si>
  <si>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</si>
  <si>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</si>
  <si>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</si>
  <si>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</si>
  <si>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</si>
  <si>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</si>
  <si>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</si>
  <si>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</si>
  <si>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</si>
  <si>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</si>
  <si>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</si>
  <si>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</si>
  <si>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</si>
  <si>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</si>
  <si>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</si>
  <si>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</si>
  <si>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</si>
  <si>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</si>
  <si>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</si>
  <si>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</si>
  <si>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</si>
  <si>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</si>
  <si>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</si>
  <si>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</si>
  <si>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</si>
  <si>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</si>
  <si>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</si>
  <si>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</si>
  <si>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</si>
  <si>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</si>
  <si>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</si>
  <si>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</si>
  <si>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</si>
  <si>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</si>
  <si>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</si>
  <si>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</si>
  <si>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</si>
  <si>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</si>
  <si>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</si>
  <si>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</si>
  <si>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</si>
  <si>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</si>
  <si>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</si>
  <si>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</si>
  <si>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</si>
  <si>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</si>
  <si>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</si>
  <si>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</si>
  <si>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</si>
  <si>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</si>
  <si>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</si>
  <si>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</si>
  <si>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</si>
  <si>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</si>
  <si>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</si>
  <si>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</si>
  <si>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</si>
  <si>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</si>
  <si>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</si>
  <si>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</si>
  <si>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</si>
  <si>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</si>
  <si>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</si>
  <si>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</si>
  <si>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</si>
  <si>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</si>
  <si>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</si>
  <si>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</si>
  <si>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</si>
  <si>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</si>
  <si>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</si>
  <si>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</si>
  <si>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</si>
  <si>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</si>
  <si>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</si>
  <si>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</si>
  <si>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</si>
  <si>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</si>
  <si>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</si>
  <si>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</si>
  <si>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</si>
  <si>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</si>
  <si>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</si>
  <si>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</si>
  <si>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</si>
  <si>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</si>
  <si>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</si>
  <si>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</si>
  <si>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</si>
  <si>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</si>
  <si>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</si>
  <si>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</si>
  <si>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</si>
  <si>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</si>
  <si>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</si>
  <si>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</si>
  <si>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</si>
  <si>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</si>
  <si>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</si>
  <si>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</si>
  <si>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</si>
  <si>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</si>
  <si>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</si>
  <si>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</si>
  <si>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</si>
  <si>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</si>
  <si>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</si>
  <si>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</si>
  <si>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</si>
  <si>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</si>
  <si>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</si>
  <si>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</si>
  <si>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</si>
  <si>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</si>
  <si>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</si>
  <si>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</si>
  <si>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</si>
  <si>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</si>
  <si>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</si>
  <si>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</si>
  <si>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</si>
  <si>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</si>
  <si>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</si>
  <si>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</si>
  <si>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</si>
  <si>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</si>
  <si>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</si>
  <si>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</si>
  <si>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</si>
  <si>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</si>
  <si>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</si>
  <si>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</si>
  <si>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</si>
  <si>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</si>
  <si>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</si>
  <si>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</si>
  <si>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</si>
  <si>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</si>
  <si>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</si>
  <si>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</si>
  <si>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</si>
  <si>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</si>
  <si>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</si>
  <si>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</si>
  <si>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</si>
  <si>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</si>
  <si>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</si>
  <si>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</si>
  <si>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</si>
  <si>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</si>
  <si>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</si>
  <si>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</si>
  <si>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</si>
  <si>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</si>
  <si>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</si>
  <si>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</si>
  <si>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</si>
  <si>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</si>
  <si>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</si>
  <si>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</si>
  <si>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</si>
  <si>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</si>
  <si>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</si>
  <si>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</si>
  <si>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</si>
  <si>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</si>
  <si>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</si>
  <si>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</si>
  <si>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</si>
  <si>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</si>
  <si>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</si>
  <si>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</si>
  <si>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</si>
  <si>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</si>
  <si>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</si>
  <si>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</si>
  <si>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</si>
  <si>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</si>
  <si>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</si>
  <si>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</si>
  <si>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</si>
  <si>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</si>
  <si>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</si>
  <si>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</si>
  <si>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</si>
  <si>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</si>
  <si>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</si>
  <si>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</si>
  <si>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</si>
  <si>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</si>
  <si>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</si>
  <si>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</si>
  <si>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</si>
  <si>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</si>
  <si>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</si>
  <si>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</si>
  <si>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</si>
  <si>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</si>
  <si>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</si>
  <si>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</si>
  <si>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</si>
  <si>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</si>
  <si>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</si>
  <si>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</si>
  <si>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</si>
  <si>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</si>
  <si>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</si>
  <si>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</si>
  <si>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</si>
  <si>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</si>
  <si>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</si>
  <si>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</si>
  <si>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</si>
  <si>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</si>
  <si>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</si>
  <si>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</si>
  <si>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</si>
  <si>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</si>
  <si>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</si>
  <si>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</si>
  <si>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</si>
  <si>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</si>
  <si>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</si>
  <si>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</si>
  <si>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</si>
  <si>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</si>
  <si>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</si>
  <si>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</si>
  <si>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</si>
  <si>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</si>
  <si>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</si>
  <si>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</si>
  <si>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</si>
  <si>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</si>
  <si>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</si>
  <si>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</si>
  <si>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</si>
  <si>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</si>
  <si>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</si>
  <si>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</si>
  <si>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</si>
  <si>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</si>
  <si>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</si>
  <si>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</si>
  <si>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</si>
  <si>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</si>
  <si>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</si>
  <si>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</si>
  <si>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</si>
  <si>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</si>
  <si>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</si>
  <si>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</si>
  <si>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</si>
  <si>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</si>
  <si>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</si>
  <si>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</si>
  <si>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</si>
  <si>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</si>
  <si>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</si>
  <si>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</si>
  <si>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</si>
  <si>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</si>
  <si>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</si>
  <si>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</si>
  <si>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</si>
  <si>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</si>
  <si>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</si>
  <si>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</si>
  <si>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</si>
  <si>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</si>
  <si>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</si>
  <si>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</si>
  <si>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</si>
  <si>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</si>
  <si>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</si>
  <si>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</si>
  <si>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</si>
  <si>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</si>
  <si>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</si>
  <si>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</si>
  <si>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</si>
  <si>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</si>
  <si>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</si>
  <si>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</si>
  <si>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</si>
  <si>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</si>
  <si>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</si>
  <si>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</si>
  <si>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</si>
  <si>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</si>
  <si>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</si>
  <si>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</si>
  <si>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</si>
  <si>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</si>
  <si>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</si>
  <si>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</si>
  <si>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</si>
  <si>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</si>
  <si>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</si>
  <si>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</si>
  <si>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</si>
  <si>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</si>
  <si>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</si>
  <si>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</si>
  <si>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</si>
  <si>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</si>
  <si>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</si>
  <si>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</si>
  <si>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</si>
  <si>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</si>
  <si>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</si>
  <si>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</si>
  <si>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</si>
  <si>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</si>
  <si>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</si>
  <si>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</si>
  <si>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</si>
  <si>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</si>
  <si>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</si>
  <si>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</si>
  <si>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</si>
  <si>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</si>
  <si>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</si>
  <si>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</si>
  <si>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</si>
  <si>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</si>
  <si>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</si>
  <si>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</si>
  <si>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</si>
  <si>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</si>
  <si>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</si>
  <si>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</si>
  <si>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</si>
  <si>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</si>
  <si>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</si>
  <si>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</si>
  <si>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</si>
  <si>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</si>
  <si>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</si>
  <si>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</si>
  <si>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</si>
  <si>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</si>
  <si>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</si>
  <si>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</si>
  <si>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</si>
  <si>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</si>
  <si>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</si>
  <si>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</si>
  <si>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</si>
  <si>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</si>
  <si>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</si>
  <si>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</si>
  <si>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</si>
  <si>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</si>
  <si>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</si>
  <si>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</si>
  <si>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</si>
  <si>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</si>
  <si>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</si>
  <si>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</si>
  <si>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</si>
  <si>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</si>
  <si>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</si>
  <si>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</si>
  <si>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</si>
  <si>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</si>
  <si>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</si>
  <si>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</si>
  <si>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</si>
  <si>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</si>
  <si>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</si>
  <si>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</si>
  <si>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</si>
  <si>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</si>
  <si>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</si>
  <si>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</si>
  <si>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</si>
  <si>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</si>
  <si>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</si>
  <si>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</si>
  <si>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</si>
  <si>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</si>
  <si>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</si>
  <si>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</si>
  <si>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</si>
  <si>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</si>
  <si>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</si>
  <si>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</si>
  <si>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</si>
  <si>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</si>
  <si>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</si>
  <si>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</si>
  <si>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</si>
  <si>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</si>
  <si>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</si>
  <si>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</si>
  <si>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</si>
  <si>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</si>
  <si>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</si>
  <si>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</si>
  <si>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</si>
  <si>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</si>
  <si>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</si>
  <si>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</si>
  <si>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</si>
  <si>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</si>
  <si>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</si>
  <si>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</si>
  <si>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</si>
  <si>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</si>
  <si>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</si>
  <si>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</si>
  <si>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</si>
  <si>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</si>
  <si>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</si>
  <si>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</si>
  <si>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</si>
  <si>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</si>
  <si>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</si>
  <si>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</si>
  <si>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</si>
  <si>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</si>
  <si>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</si>
  <si>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</si>
  <si>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</si>
  <si>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</si>
  <si>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</si>
  <si>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</si>
  <si>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</si>
  <si>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</si>
  <si>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</si>
  <si>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</si>
  <si>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</si>
  <si>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</si>
  <si>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</si>
  <si>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</si>
  <si>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</si>
  <si>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</si>
  <si>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</si>
  <si>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</si>
  <si>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</si>
  <si>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</si>
  <si>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</si>
  <si>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</si>
  <si>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</si>
  <si>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</si>
  <si>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</si>
  <si>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</si>
  <si>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</si>
  <si>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</si>
  <si>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</si>
  <si>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</si>
  <si>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</si>
  <si>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</si>
  <si>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</si>
  <si>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</si>
  <si>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</si>
  <si>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</si>
  <si>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</si>
  <si>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</si>
  <si>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</si>
  <si>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</si>
  <si>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</si>
  <si>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</si>
  <si>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</si>
  <si>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</si>
  <si>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</si>
  <si>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</si>
  <si>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</si>
  <si>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</si>
  <si>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</si>
  <si>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</si>
  <si>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</si>
  <si>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</si>
  <si>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</si>
  <si>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</si>
  <si>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</si>
  <si>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</si>
  <si>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</si>
  <si>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</si>
  <si>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</si>
  <si>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</si>
  <si>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</si>
  <si>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</si>
  <si>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</si>
  <si>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</si>
  <si>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</si>
  <si>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</si>
  <si>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</si>
  <si>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</si>
  <si>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</si>
  <si>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</si>
  <si>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</si>
  <si>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</si>
  <si>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</si>
  <si>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</si>
  <si>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</si>
  <si>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</si>
  <si>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</si>
  <si>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</si>
  <si>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</si>
  <si>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</si>
  <si>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</si>
  <si>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</si>
  <si>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</si>
  <si>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</si>
  <si>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</si>
  <si>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</si>
  <si>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</si>
  <si>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</si>
  <si>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</si>
  <si>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</si>
  <si>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</si>
  <si>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</si>
  <si>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</si>
  <si>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</si>
  <si>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</si>
  <si>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</si>
  <si>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</si>
  <si>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</si>
  <si>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</si>
  <si>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</si>
  <si>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</si>
  <si>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</si>
  <si>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</si>
  <si>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</si>
  <si>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</si>
  <si>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</si>
  <si>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</si>
  <si>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</si>
  <si>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</si>
  <si>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</si>
  <si>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</si>
  <si>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</si>
  <si>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</si>
  <si>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</si>
  <si>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</si>
  <si>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</si>
  <si>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</si>
  <si>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</si>
  <si>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</si>
  <si>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</si>
  <si>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</si>
  <si>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</si>
  <si>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</si>
  <si>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</si>
  <si>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</si>
  <si>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</si>
  <si>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</si>
  <si>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</si>
  <si>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</si>
  <si>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</si>
  <si>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</si>
  <si>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</si>
  <si>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</si>
  <si>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</si>
  <si>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</si>
  <si>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</si>
  <si>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</si>
  <si>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</si>
  <si>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</si>
  <si>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</si>
  <si>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</si>
  <si>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</si>
  <si>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</si>
  <si>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</si>
  <si>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</si>
  <si>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</si>
  <si>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</si>
  <si>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</si>
  <si>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</si>
  <si>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</si>
  <si>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</si>
  <si>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</si>
  <si>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</si>
  <si>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</si>
  <si>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</si>
  <si>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</si>
  <si>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</si>
  <si>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</si>
  <si>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</si>
  <si>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</si>
  <si>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</si>
  <si>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</si>
  <si>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</si>
  <si>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</si>
  <si>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</si>
  <si>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</si>
  <si>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</si>
  <si>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</si>
  <si>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</si>
  <si>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</si>
  <si>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</si>
  <si>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</si>
  <si>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</si>
  <si>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</si>
  <si>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</si>
  <si>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</si>
  <si>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</si>
  <si>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</si>
  <si>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</si>
  <si>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</si>
  <si>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</si>
  <si>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</si>
  <si>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</si>
  <si>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</si>
  <si>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</si>
  <si>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</si>
  <si>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</si>
  <si>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</si>
  <si>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</si>
  <si>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</si>
  <si>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</si>
  <si>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</si>
  <si>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</si>
  <si>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</si>
  <si>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</si>
  <si>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</si>
  <si>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</si>
  <si>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</si>
  <si>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</si>
  <si>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</si>
  <si>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</si>
  <si>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</si>
  <si>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</si>
  <si>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</si>
  <si>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</si>
  <si>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</si>
  <si>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</si>
  <si>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</si>
  <si>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</si>
  <si>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</si>
  <si>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</si>
  <si>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</si>
  <si>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</si>
  <si>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</si>
  <si>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</si>
  <si>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</si>
  <si>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</si>
  <si>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</si>
  <si>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</si>
  <si>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</si>
  <si>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</si>
  <si>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</si>
  <si>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</si>
  <si>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</si>
  <si>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</si>
  <si>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</si>
  <si>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</si>
  <si>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</si>
  <si>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</si>
  <si>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</si>
  <si>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</si>
  <si>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</si>
  <si>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</si>
  <si>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</si>
  <si>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</si>
  <si>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</si>
  <si>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</si>
  <si>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</si>
  <si>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</si>
  <si>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</si>
  <si>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</si>
  <si>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</si>
  <si>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</si>
  <si>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</si>
  <si>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</si>
  <si>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</si>
  <si>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</si>
  <si>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</si>
  <si>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</si>
  <si>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</si>
  <si>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</si>
  <si>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</si>
  <si>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</si>
  <si>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</si>
  <si>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</si>
  <si>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</si>
  <si>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</si>
  <si>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</si>
  <si>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</si>
  <si>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</si>
  <si>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</si>
  <si>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</si>
  <si>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</si>
  <si>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</si>
  <si>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</si>
  <si>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</si>
  <si>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</si>
  <si>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</si>
  <si>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</si>
  <si>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</si>
  <si>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</si>
  <si>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</si>
  <si>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</si>
  <si>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</si>
  <si>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</si>
  <si>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</si>
  <si>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</si>
  <si>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</si>
  <si>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</si>
  <si>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</si>
  <si>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</si>
  <si>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</si>
  <si>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</si>
  <si>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</si>
  <si>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</si>
  <si>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</si>
  <si>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</si>
  <si>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</si>
  <si>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</si>
  <si>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</si>
  <si>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</si>
  <si>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</si>
  <si>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</si>
  <si>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</si>
  <si>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</si>
  <si>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</si>
  <si>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</si>
  <si>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</si>
  <si>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</si>
  <si>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</si>
  <si>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</si>
  <si>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</si>
  <si>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</si>
  <si>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</si>
  <si>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</si>
  <si>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</si>
  <si>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</si>
  <si>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</si>
  <si>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</si>
  <si>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</si>
  <si>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</si>
  <si>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</si>
  <si>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</si>
  <si>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</si>
  <si>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</si>
  <si>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</si>
  <si>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</si>
  <si>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</si>
  <si>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</si>
  <si>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</si>
  <si>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</si>
  <si>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</si>
  <si>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</si>
  <si>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</si>
  <si>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</si>
  <si>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</si>
  <si>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</si>
  <si>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</si>
  <si>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</si>
  <si>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</si>
  <si>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</si>
  <si>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</si>
  <si>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</si>
  <si>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</si>
  <si>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</si>
  <si>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</si>
  <si>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</si>
  <si>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</si>
  <si>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</si>
  <si>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</si>
  <si>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</si>
  <si>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</si>
  <si>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</si>
  <si>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</si>
  <si>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</si>
  <si>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</si>
  <si>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</si>
  <si>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</si>
  <si>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</si>
  <si>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</si>
  <si>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</si>
  <si>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</si>
  <si>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</si>
  <si>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</si>
  <si>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</si>
  <si>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</si>
  <si>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</si>
  <si>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</si>
  <si>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</si>
  <si>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</si>
  <si>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</si>
  <si>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</si>
  <si>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</si>
  <si>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</si>
  <si>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</si>
  <si>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</si>
  <si>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</si>
  <si>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</si>
  <si>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</si>
  <si>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</si>
  <si>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</si>
  <si>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</si>
  <si>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</si>
  <si>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</si>
  <si>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</si>
  <si>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</si>
  <si>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</si>
  <si>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</si>
  <si>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</si>
  <si>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</si>
  <si>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</si>
  <si>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</si>
  <si>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</si>
  <si>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</si>
  <si>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</si>
  <si>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</si>
  <si>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</si>
  <si>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</si>
  <si>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</si>
  <si>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</si>
  <si>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</si>
  <si>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</si>
  <si>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</si>
  <si>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</si>
  <si>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</si>
  <si>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</si>
  <si>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</si>
  <si>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</si>
  <si>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</si>
  <si>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</si>
  <si>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</si>
  <si>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</si>
  <si>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</si>
  <si>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</si>
  <si>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</si>
  <si>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</si>
  <si>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</si>
  <si>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</si>
  <si>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</si>
  <si>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</si>
  <si>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</si>
  <si>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</si>
  <si>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</si>
  <si>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</si>
  <si>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</si>
  <si>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</si>
  <si>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</si>
  <si>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</si>
  <si>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</si>
  <si>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</si>
  <si>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</si>
  <si>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</si>
  <si>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</si>
  <si>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</si>
  <si>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</si>
  <si>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</si>
  <si>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</si>
  <si>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</si>
  <si>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</si>
  <si>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</si>
  <si>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</si>
  <si>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</si>
  <si>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</si>
  <si>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</si>
  <si>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</si>
  <si>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</si>
  <si>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</si>
  <si>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</si>
  <si>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</si>
  <si>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</si>
  <si>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</si>
  <si>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</si>
  <si>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</si>
  <si>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</si>
  <si>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</si>
  <si>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</si>
  <si>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</si>
  <si>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</si>
  <si>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</si>
  <si>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</si>
  <si>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</si>
  <si>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</si>
  <si>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</si>
  <si>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</si>
  <si>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</si>
  <si>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</si>
  <si>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</si>
  <si>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</si>
  <si>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</si>
  <si>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</si>
  <si>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</si>
  <si>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</si>
  <si>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</si>
  <si>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</si>
  <si>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</si>
  <si>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</si>
  <si>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</si>
  <si>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</si>
  <si>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</si>
  <si>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</si>
  <si>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</si>
  <si>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</si>
  <si>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</si>
  <si>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</si>
  <si>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</si>
  <si>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</si>
  <si>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</si>
  <si>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</si>
  <si>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</si>
  <si>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</si>
  <si>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</si>
  <si>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</si>
  <si>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</si>
  <si>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</si>
  <si>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</si>
  <si>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</si>
  <si>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</si>
  <si>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</si>
  <si>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</si>
  <si>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</si>
  <si>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</si>
  <si>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</si>
  <si>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</si>
  <si>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</si>
  <si>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</si>
  <si>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</si>
  <si>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</si>
  <si>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</si>
  <si>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</si>
  <si>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</si>
  <si>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</si>
  <si>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</si>
  <si>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</si>
  <si>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</si>
  <si>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</si>
  <si>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</si>
  <si>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</si>
  <si>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</si>
  <si>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</si>
  <si>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</si>
  <si>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</si>
  <si>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</si>
  <si>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</si>
  <si>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</si>
  <si>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</si>
  <si>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</si>
  <si>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</si>
  <si>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</si>
  <si>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</si>
  <si>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</si>
  <si>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</si>
  <si>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</si>
  <si>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</si>
  <si>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</si>
  <si>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</si>
  <si>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</si>
  <si>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</si>
  <si>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</si>
  <si>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</si>
  <si>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</si>
  <si>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</si>
  <si>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</si>
  <si>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</si>
  <si>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</si>
  <si>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</si>
  <si>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</si>
  <si>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</si>
  <si>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</si>
  <si>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</si>
  <si>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</si>
  <si>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</si>
  <si>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</si>
  <si>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</si>
  <si>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</si>
  <si>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</si>
  <si>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</si>
  <si>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</si>
  <si>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</si>
  <si>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</si>
  <si>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</si>
  <si>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</si>
  <si>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</si>
  <si>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</si>
  <si>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</si>
  <si>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</si>
  <si>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</si>
  <si>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</si>
  <si>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</si>
  <si>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</si>
  <si>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</si>
  <si>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</si>
  <si>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</si>
  <si>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</si>
  <si>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</si>
  <si>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</si>
  <si>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</si>
  <si>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</si>
  <si>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</si>
  <si>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</si>
  <si>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</si>
  <si>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</si>
  <si>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</si>
  <si>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</si>
  <si>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</si>
  <si>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</si>
  <si>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</si>
  <si>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</si>
  <si>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</si>
  <si>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</si>
  <si>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</si>
  <si>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</si>
  <si>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</si>
  <si>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</si>
  <si>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</si>
  <si>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</si>
  <si>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</si>
  <si>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</si>
  <si>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</si>
  <si>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</si>
  <si>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</si>
  <si>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</si>
  <si>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</si>
  <si>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</si>
  <si>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</si>
  <si>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</si>
  <si>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</si>
  <si>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</si>
  <si>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</si>
  <si>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</si>
  <si>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</si>
  <si>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</si>
  <si>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</si>
  <si>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</si>
  <si>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</si>
  <si>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</si>
  <si>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</si>
  <si>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</si>
  <si>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</si>
  <si>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</si>
  <si>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</si>
  <si>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</si>
  <si>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</si>
  <si>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</si>
  <si>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</si>
  <si>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</si>
  <si>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</si>
  <si>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</si>
  <si>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</si>
  <si>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</si>
  <si>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</si>
  <si>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</si>
  <si>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</si>
  <si>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</si>
  <si>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</si>
  <si>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</si>
  <si>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</si>
  <si>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</si>
  <si>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</si>
  <si>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</si>
  <si>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</si>
  <si>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</si>
  <si>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</si>
  <si>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</si>
  <si>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</si>
  <si>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</si>
  <si>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</si>
  <si>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</si>
  <si>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</si>
  <si>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</si>
  <si>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</si>
  <si>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</si>
  <si>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</si>
  <si>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</si>
  <si>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</si>
  <si>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</si>
  <si>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</si>
  <si>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</si>
  <si>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</si>
  <si>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</si>
  <si>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</si>
  <si>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</si>
  <si>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</si>
  <si>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</si>
  <si>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</si>
  <si>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</si>
  <si>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</si>
  <si>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</si>
  <si>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</si>
  <si>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</si>
  <si>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</si>
  <si>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</si>
  <si>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</si>
  <si>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</si>
  <si>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</si>
  <si>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</si>
  <si>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</si>
  <si>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</si>
  <si>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</si>
  <si>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</si>
  <si>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</si>
  <si>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</si>
  <si>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</si>
  <si>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</si>
  <si>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</si>
  <si>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</si>
  <si>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</si>
  <si>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</si>
  <si>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</si>
  <si>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</si>
  <si>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</si>
  <si>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</si>
  <si>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</si>
  <si>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</si>
  <si>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</si>
  <si>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</si>
  <si>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</si>
  <si>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</si>
  <si>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</si>
  <si>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</si>
  <si>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</si>
  <si>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</si>
  <si>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</si>
  <si>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</si>
  <si>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</si>
  <si>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</si>
  <si>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</si>
  <si>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</si>
  <si>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</si>
  <si>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</si>
  <si>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</si>
  <si>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</si>
  <si>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</si>
  <si>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</si>
  <si>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</si>
  <si>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</si>
  <si>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</si>
  <si>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</si>
  <si>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</si>
  <si>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</si>
  <si>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</si>
  <si>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</si>
  <si>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</si>
  <si>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</si>
  <si>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</si>
  <si>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</si>
  <si>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</si>
  <si>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</si>
  <si>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</si>
  <si>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</si>
  <si>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</si>
  <si>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</si>
  <si>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</si>
  <si>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</si>
  <si>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</si>
  <si>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</si>
  <si>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</si>
  <si>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</si>
  <si>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</si>
  <si>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</si>
  <si>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</si>
  <si>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</si>
  <si>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</si>
  <si>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</si>
  <si>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</si>
  <si>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</si>
  <si>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</si>
  <si>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</si>
  <si>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</si>
  <si>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</si>
  <si>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</si>
  <si>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</si>
  <si>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</si>
  <si>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</si>
  <si>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</si>
  <si>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</si>
  <si>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</si>
  <si>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</si>
  <si>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</si>
  <si>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</si>
  <si>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</si>
  <si>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</si>
  <si>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</si>
  <si>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</si>
  <si>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</si>
  <si>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</si>
  <si>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</si>
  <si>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</si>
  <si>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</si>
  <si>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</si>
  <si>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</si>
  <si>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</si>
  <si>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</si>
  <si>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</si>
  <si>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</si>
  <si>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</si>
  <si>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</si>
  <si>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</si>
  <si>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</si>
  <si>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</si>
  <si>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</si>
  <si>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</si>
  <si>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</si>
  <si>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</si>
  <si>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</si>
  <si>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</si>
  <si>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</si>
  <si>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</si>
  <si>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</si>
  <si>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</si>
  <si>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</si>
  <si>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</si>
  <si>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</si>
  <si>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</si>
  <si>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</si>
  <si>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</si>
  <si>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</si>
  <si>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</si>
  <si>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</si>
  <si>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</si>
  <si>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</si>
  <si>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</si>
  <si>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</si>
  <si>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</si>
  <si>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</si>
  <si>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</si>
  <si>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</si>
  <si>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</si>
  <si>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</si>
  <si>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</si>
  <si>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</si>
  <si>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</si>
  <si>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</si>
  <si>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</si>
  <si>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</si>
  <si>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</si>
  <si>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</si>
  <si>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</si>
  <si>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</si>
  <si>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</si>
  <si>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</si>
  <si>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</si>
  <si>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</si>
  <si>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</si>
  <si>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</si>
  <si>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</si>
  <si>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</si>
  <si>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</si>
  <si>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</si>
  <si>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</si>
  <si>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</si>
  <si>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</si>
  <si>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</si>
  <si>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</si>
  <si>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</si>
  <si>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</si>
  <si>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</si>
  <si>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</si>
  <si>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</si>
  <si>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</si>
  <si>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</si>
  <si>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</si>
  <si>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</si>
  <si>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</si>
  <si>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</si>
  <si>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</si>
  <si>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</si>
  <si>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</si>
  <si>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</si>
  <si>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</si>
  <si>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</si>
  <si>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</si>
  <si>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</si>
  <si>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</si>
  <si>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</si>
  <si>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</si>
  <si>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</si>
  <si>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</si>
  <si>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</si>
  <si>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</si>
  <si>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</si>
  <si>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</si>
  <si>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</si>
  <si>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</si>
  <si>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</si>
  <si>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</si>
  <si>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</si>
  <si>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</si>
  <si>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</si>
  <si>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</si>
  <si>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</si>
  <si>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</si>
  <si>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</si>
  <si>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</si>
  <si>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</si>
  <si>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</si>
  <si>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</si>
  <si>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</si>
  <si>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</si>
  <si>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</si>
  <si>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</si>
  <si>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</si>
  <si>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</si>
  <si>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</si>
  <si>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</si>
  <si>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</si>
  <si>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</si>
  <si>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</si>
  <si>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</si>
  <si>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</si>
  <si>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</si>
  <si>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</si>
  <si>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</si>
  <si>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</si>
  <si>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</si>
  <si>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</si>
  <si>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</si>
  <si>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</si>
  <si>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</si>
  <si>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</si>
  <si>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</si>
  <si>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</si>
  <si>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</si>
  <si>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</si>
  <si>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</si>
  <si>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</si>
  <si>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</si>
  <si>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</si>
  <si>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</si>
  <si>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</si>
  <si>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</si>
  <si>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</si>
  <si>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</si>
  <si>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</si>
  <si>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</si>
  <si>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</si>
  <si>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</si>
  <si>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</si>
  <si>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</si>
  <si>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</si>
  <si>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</si>
  <si>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</si>
  <si>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</si>
  <si>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</si>
  <si>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</si>
  <si>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</si>
  <si>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</si>
  <si>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</si>
  <si>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</si>
  <si>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</si>
  <si>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</si>
  <si>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</si>
  <si>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</si>
  <si>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</si>
  <si>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</si>
  <si>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</si>
  <si>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</si>
  <si>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</si>
  <si>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</si>
  <si>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</si>
  <si>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</si>
  <si>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</si>
  <si>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</si>
  <si>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</si>
  <si>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</si>
  <si>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</si>
  <si>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</si>
  <si>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</si>
  <si>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</si>
  <si>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</si>
  <si>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</si>
  <si>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</si>
  <si>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</si>
  <si>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</si>
  <si>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</si>
  <si>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</si>
  <si>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</si>
  <si>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</si>
  <si>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</si>
  <si>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</si>
  <si>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</si>
  <si>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</si>
  <si>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</si>
  <si>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</si>
  <si>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</si>
  <si>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</si>
  <si>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</si>
  <si>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</si>
  <si>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</si>
  <si>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</si>
  <si>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</si>
  <si>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</si>
  <si>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</si>
  <si>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</si>
  <si>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</si>
  <si>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</si>
  <si>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</si>
  <si>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</si>
  <si>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</si>
  <si>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</si>
  <si>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</si>
  <si>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</si>
  <si>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</si>
  <si>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</si>
  <si>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</si>
  <si>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</si>
  <si>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</si>
  <si>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</si>
  <si>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</si>
  <si>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</si>
  <si>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</si>
  <si>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</si>
  <si>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</si>
  <si>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</si>
  <si>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</si>
  <si>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</si>
  <si>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</si>
  <si>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</si>
  <si>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</si>
  <si>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</si>
  <si>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</si>
  <si>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</si>
  <si>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</si>
  <si>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</si>
  <si>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</si>
  <si>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</si>
  <si>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</si>
  <si>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</si>
  <si>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</si>
  <si>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</si>
  <si>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</si>
  <si>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</si>
  <si>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</si>
  <si>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</si>
  <si>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</si>
  <si>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</si>
  <si>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</si>
  <si>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</si>
  <si>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</si>
  <si>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</si>
  <si>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</si>
  <si>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</si>
  <si>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</si>
  <si>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</si>
  <si>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</si>
  <si>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</si>
  <si>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</si>
  <si>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</si>
  <si>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</si>
  <si>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</si>
  <si>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</si>
  <si>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</si>
  <si>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</si>
  <si>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</si>
  <si>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</si>
  <si>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</si>
  <si>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</si>
  <si>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</si>
  <si>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</si>
  <si>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</si>
  <si>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</si>
  <si>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</si>
  <si>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</si>
  <si>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</si>
  <si>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</si>
  <si>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</si>
  <si>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</si>
  <si>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</si>
  <si>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</si>
  <si>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</si>
  <si>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</si>
  <si>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</si>
  <si>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</si>
  <si>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</si>
  <si>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</si>
  <si>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</si>
  <si>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</si>
  <si>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</si>
  <si>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</si>
  <si>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</si>
  <si>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</si>
  <si>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</si>
  <si>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</si>
  <si>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</si>
  <si>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</si>
  <si>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</si>
  <si>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</si>
  <si>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</si>
  <si>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</si>
  <si>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</si>
  <si>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</si>
  <si>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</si>
  <si>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</si>
  <si>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</si>
  <si>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</si>
  <si>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</si>
  <si>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</si>
  <si>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</si>
  <si>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</si>
  <si>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</si>
  <si>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</si>
  <si>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</si>
  <si>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</si>
  <si>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</si>
  <si>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</si>
  <si>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</si>
  <si>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</si>
  <si>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</si>
  <si>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</si>
  <si>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</si>
  <si>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</si>
  <si>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</si>
  <si>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</si>
  <si>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</si>
  <si>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</si>
  <si>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</si>
  <si>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</si>
  <si>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</si>
  <si>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</si>
  <si>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</si>
  <si>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</si>
  <si>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</si>
  <si>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</si>
  <si>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</si>
  <si>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</si>
  <si>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</si>
  <si>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</si>
  <si>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</si>
  <si>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</si>
  <si>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</si>
  <si>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</si>
  <si>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</si>
  <si>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</si>
  <si>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</si>
  <si>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</si>
  <si>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</si>
  <si>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</si>
  <si>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</si>
  <si>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</si>
  <si>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</si>
  <si>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</si>
  <si>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</si>
  <si>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</si>
  <si>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</si>
  <si>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</si>
  <si>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</si>
  <si>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</si>
  <si>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</si>
  <si>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</si>
  <si>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</si>
  <si>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</si>
  <si>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</si>
  <si>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</si>
  <si>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</si>
  <si>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</si>
  <si>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</si>
  <si>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</si>
  <si>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</si>
  <si>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</si>
  <si>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</si>
  <si>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</si>
  <si>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</si>
  <si>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</si>
  <si>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</si>
  <si>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</si>
  <si>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</si>
  <si>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</si>
  <si>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</si>
  <si>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</si>
  <si>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</si>
  <si>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</si>
  <si>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</si>
  <si>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</si>
  <si>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</si>
  <si>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</si>
  <si>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</si>
  <si>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</si>
  <si>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</si>
  <si>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</si>
  <si>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</si>
  <si>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</si>
  <si>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</si>
  <si>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</si>
  <si>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</si>
  <si>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</si>
  <si>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</si>
  <si>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</si>
  <si>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</si>
  <si>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</si>
  <si>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</si>
  <si>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</si>
  <si>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</si>
  <si>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</si>
  <si>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</si>
  <si>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</si>
  <si>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</si>
  <si>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</si>
  <si>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</si>
  <si>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</si>
  <si>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</si>
  <si>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</si>
  <si>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</si>
  <si>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</si>
  <si>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</si>
  <si>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</si>
  <si>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</si>
  <si>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</si>
  <si>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</si>
  <si>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</si>
  <si>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</si>
  <si>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</si>
  <si>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</si>
  <si>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</si>
  <si>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</si>
  <si>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</si>
  <si>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</si>
  <si>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</si>
  <si>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</si>
  <si>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</si>
  <si>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</si>
  <si>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</si>
  <si>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</si>
  <si>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</si>
  <si>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</si>
  <si>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</si>
  <si>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</si>
  <si>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</si>
  <si>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</si>
  <si>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</si>
  <si>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</si>
  <si>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</si>
  <si>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</si>
  <si>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</si>
  <si>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</si>
  <si>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</si>
  <si>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</si>
  <si>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</si>
  <si>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AJP COMERCIO ATACADO E VAREJO DE PRODUTOS DE LIMPEZA</t>
  </si>
  <si>
    <t>36047635000191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</si>
</sst>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6</v>
      </c>
      <c r="C2" s="125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4004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4005</v>
      </c>
      <c r="C4" s="128"/>
      <c r="D4" s="128"/>
      <c r="E4" s="129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7726.88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I41" sqref="I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Pregão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Compras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282135.14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45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7"/>
  <sheetViews>
    <sheetView tabSelected="1" workbookViewId="0">
      <selection activeCell="H34" sqref="H34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Pregão Presencial</v>
      </c>
      <c r="D2" s="162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4007</v>
      </c>
      <c r="D4" s="128"/>
      <c r="E4" s="128"/>
      <c r="F4" s="128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Compras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7726.88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67">
        <f>IF('Orçamento-base'!H14&gt;0,'Orçamento-base'!H14,"")</f>
        <v>10</v>
      </c>
      <c r="F14" s="106" t="str">
        <f>IF('Orçamento-base'!I14&gt;0,'Orçamento-base'!I14,"")</f>
        <v>par</v>
      </c>
      <c r="G14" s="114">
        <v>90.3</v>
      </c>
      <c r="H14" s="106">
        <f t="shared" ref="H14:H77" si="0">IFERROR(IF(E14*G14&lt;&gt;0,ROUND(ROUND(E14,4)*ROUND(G14,4),2),""),"")</f>
        <v>903</v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67">
        <f>IF('Orçamento-base'!H15&gt;0,'Orçamento-base'!H15,"")</f>
        <v>16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67">
        <f>IF('Orçamento-base'!H16&gt;0,'Orçamento-base'!H16,"")</f>
        <v>140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67">
        <f>IF('Orçamento-base'!H17&gt;0,'Orçamento-base'!H17,"")</f>
        <v>169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67">
        <f>IF('Orçamento-base'!H18&gt;0,'Orçamento-base'!H18,"")</f>
        <v>7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67">
        <f>IF('Orçamento-base'!H19&gt;0,'Orçamento-base'!H19,"")</f>
        <v>230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67">
        <f>IF('Orçamento-base'!H20&gt;0,'Orçamento-base'!H20,"")</f>
        <v>62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67">
        <f>IF('Orçamento-base'!H21&gt;0,'Orçamento-base'!H21,"")</f>
        <v>95</v>
      </c>
      <c r="F21" s="106" t="str">
        <f>IF('Orçamento-base'!I21&gt;0,'Orçamento-base'!I21,"")</f>
        <v>un</v>
      </c>
      <c r="G21" s="114">
        <v>6.99</v>
      </c>
      <c r="H21" s="106">
        <f t="shared" si="0"/>
        <v>664.05</v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67">
        <f>IF('Orçamento-base'!H22&gt;0,'Orçamento-base'!H22,"")</f>
        <v>145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67">
        <f>IF('Orçamento-base'!H23&gt;0,'Orçamento-base'!H23,"")</f>
        <v>1050</v>
      </c>
      <c r="F23" s="106" t="str">
        <f>IF('Orçamento-base'!I23&gt;0,'Orçamento-base'!I23,"")</f>
        <v>un</v>
      </c>
      <c r="G23" s="114">
        <v>0.77</v>
      </c>
      <c r="H23" s="106">
        <f t="shared" si="0"/>
        <v>808.5</v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67">
        <f>IF('Orçamento-base'!H24&gt;0,'Orçamento-base'!H24,"")</f>
        <v>110</v>
      </c>
      <c r="F24" s="106" t="str">
        <f>IF('Orçamento-base'!I24&gt;0,'Orçamento-base'!I24,"")</f>
        <v>cx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67">
        <f>IF('Orçamento-base'!H25&gt;0,'Orçamento-base'!H25,"")</f>
        <v>85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67">
        <f>IF('Orçamento-base'!H26&gt;0,'Orçamento-base'!H26,"")</f>
        <v>170</v>
      </c>
      <c r="F26" s="106" t="str">
        <f>IF('Orçamento-base'!I26&gt;0,'Orçamento-base'!I26,"")</f>
        <v>un</v>
      </c>
      <c r="G26" s="114">
        <v>10.4</v>
      </c>
      <c r="H26" s="106">
        <f t="shared" si="0"/>
        <v>1768</v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67">
        <f>IF('Orçamento-base'!H27&gt;0,'Orçamento-base'!H27,"")</f>
        <v>95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67">
        <f>IF('Orçamento-base'!H28&gt;0,'Orçamento-base'!H28,"")</f>
        <v>55</v>
      </c>
      <c r="F28" s="106" t="str">
        <f>IF('Orçamento-base'!I28&gt;0,'Orçamento-base'!I28,"")</f>
        <v>un</v>
      </c>
      <c r="G28" s="114">
        <v>33.979999999999997</v>
      </c>
      <c r="H28" s="106">
        <f t="shared" si="0"/>
        <v>1868.9</v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67">
        <f>IF('Orçamento-base'!H29&gt;0,'Orçamento-base'!H29,"")</f>
        <v>40</v>
      </c>
      <c r="F29" s="106" t="str">
        <f>IF('Orçamento-base'!I29&gt;0,'Orçamento-base'!I29,"")</f>
        <v>cx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67">
        <f>IF('Orçamento-base'!H30&gt;0,'Orçamento-base'!H30,"")</f>
        <v>105</v>
      </c>
      <c r="F30" s="106" t="str">
        <f>IF('Orçamento-base'!I30&gt;0,'Orçamento-base'!I30,"")</f>
        <v>m</v>
      </c>
      <c r="G30" s="114">
        <v>9.18</v>
      </c>
      <c r="H30" s="106">
        <f t="shared" si="0"/>
        <v>963.9</v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67">
        <f>IF('Orçamento-base'!H31&gt;0,'Orçamento-base'!H31,"")</f>
        <v>25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67">
        <f>IF('Orçamento-base'!H32&gt;0,'Orçamento-base'!H32,"")</f>
        <v>170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67">
        <f>IF('Orçamento-base'!H33&gt;0,'Orçamento-base'!H33,"")</f>
        <v>25</v>
      </c>
      <c r="F33" s="106" t="str">
        <f>IF('Orçamento-base'!I33&gt;0,'Orçamento-base'!I33,"")</f>
        <v>rl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67">
        <f>IF('Orçamento-base'!H34&gt;0,'Orçamento-base'!H34,"")</f>
        <v>440</v>
      </c>
      <c r="F34" s="106" t="str">
        <f>IF('Orçamento-base'!I34&gt;0,'Orçamento-base'!I34,"")</f>
        <v>rl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67">
        <f>IF('Orçamento-base'!H35&gt;0,'Orçamento-base'!H35,"")</f>
        <v>40</v>
      </c>
      <c r="F35" s="106" t="str">
        <f>IF('Orçamento-base'!I35&gt;0,'Orçamento-base'!I35,"")</f>
        <v>fd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67">
        <f>IF('Orçamento-base'!H36&gt;0,'Orçamento-base'!H36,"")</f>
        <v>3200</v>
      </c>
      <c r="F36" s="106" t="str">
        <f>IF('Orçamento-base'!I36&gt;0,'Orçamento-base'!I36,"")</f>
        <v>fd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67">
        <f>IF('Orçamento-base'!H37&gt;0,'Orçamento-base'!H37,"")</f>
        <v>65</v>
      </c>
      <c r="F37" s="106" t="str">
        <f>IF('Orçamento-base'!I37&gt;0,'Orçamento-base'!I37,"")</f>
        <v>fd</v>
      </c>
      <c r="G37" s="114">
        <v>4.2300000000000004</v>
      </c>
      <c r="H37" s="106">
        <f t="shared" si="0"/>
        <v>274.95</v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67">
        <f>IF('Orçamento-base'!H38&gt;0,'Orçamento-base'!H38,"")</f>
        <v>14</v>
      </c>
      <c r="F38" s="106" t="str">
        <f>IF('Orçamento-base'!I38&gt;0,'Orçamento-base'!I38,"")</f>
        <v>un</v>
      </c>
      <c r="G38" s="114">
        <v>33.97</v>
      </c>
      <c r="H38" s="106">
        <f t="shared" si="0"/>
        <v>475.58</v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67">
        <f>IF('Orçamento-base'!H39&gt;0,'Orçamento-base'!H39,"")</f>
        <v>45</v>
      </c>
      <c r="F39" s="106" t="str">
        <f>IF('Orçamento-base'!I39&gt;0,'Orçamento-base'!I39,"")</f>
        <v>pac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67">
        <f>IF('Orçamento-base'!H40&gt;0,'Orçamento-base'!H40,"")</f>
        <v>70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67">
        <f>IF('Orçamento-base'!H41&gt;0,'Orçamento-base'!H41,"")</f>
        <v>20</v>
      </c>
      <c r="F41" s="106" t="str">
        <f>IF('Orçamento-base'!I41&gt;0,'Orçamento-base'!I41,"")</f>
        <v>pac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67">
        <f>IF('Orçamento-base'!H42&gt;0,'Orçamento-base'!H42,"")</f>
        <v>346</v>
      </c>
      <c r="F42" s="106" t="str">
        <f>IF('Orçamento-base'!I42&gt;0,'Orçamento-base'!I42,"")</f>
        <v>pac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67">
        <f>IF('Orçamento-base'!H43&gt;0,'Orçamento-base'!H43,"")</f>
        <v>135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67">
        <f>IF('Orçamento-base'!H44&gt;0,'Orçamento-base'!H44,"")</f>
        <v>90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67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67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67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67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67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67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67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67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67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67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67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67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67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67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2023-04-04T20:27:26Z</dcterms:modified>
</cp:coreProperties>
</file>