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nº15-23 materiais de higiene e limpeza\PROPOSTA\"/>
    </mc:Choice>
  </mc:AlternateContent>
  <xr:revisionPtr revIDLastSave="0" documentId="13_ncr:1_{92F5C81F-70AA-4275-83E8-54D2FDB23043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6" l="1"/>
  <c r="C14" i="6"/>
  <c r="D14" i="6"/>
  <c r="E14" i="6"/>
  <c r="F14" i="6"/>
  <c r="H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F18" i="6"/>
  <c r="H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F21" i="6"/>
  <c r="H21" i="6"/>
  <c r="A22" i="6"/>
  <c r="C22" i="6"/>
  <c r="D22" i="6"/>
  <c r="E22" i="6"/>
  <c r="F22" i="6"/>
  <c r="H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A25" i="6"/>
  <c r="C25" i="6"/>
  <c r="D25" i="6"/>
  <c r="E25" i="6"/>
  <c r="F25" i="6"/>
  <c r="H25" i="6"/>
  <c r="A26" i="6"/>
  <c r="C26" i="6"/>
  <c r="D26" i="6"/>
  <c r="E26" i="6"/>
  <c r="F26" i="6"/>
  <c r="H26" i="6"/>
  <c r="A27" i="6"/>
  <c r="C27" i="6"/>
  <c r="D27" i="6"/>
  <c r="E27" i="6"/>
  <c r="H27" i="6" s="1"/>
  <c r="F27" i="6"/>
  <c r="A28" i="6"/>
  <c r="C28" i="6"/>
  <c r="D28" i="6"/>
  <c r="E28" i="6"/>
  <c r="H28" i="6" s="1"/>
  <c r="F28" i="6"/>
  <c r="A29" i="6"/>
  <c r="C29" i="6"/>
  <c r="D29" i="6"/>
  <c r="E29" i="6"/>
  <c r="F29" i="6"/>
  <c r="H29" i="6"/>
  <c r="A30" i="6"/>
  <c r="C30" i="6"/>
  <c r="D30" i="6"/>
  <c r="E30" i="6"/>
  <c r="F30" i="6"/>
  <c r="H30" i="6"/>
  <c r="A31" i="6"/>
  <c r="C31" i="6"/>
  <c r="D31" i="6"/>
  <c r="E31" i="6"/>
  <c r="H31" i="6" s="1"/>
  <c r="F31" i="6"/>
  <c r="A32" i="6"/>
  <c r="C32" i="6"/>
  <c r="D32" i="6"/>
  <c r="E32" i="6"/>
  <c r="H32" i="6" s="1"/>
  <c r="F32" i="6"/>
  <c r="A33" i="6"/>
  <c r="C33" i="6"/>
  <c r="D33" i="6"/>
  <c r="E33" i="6"/>
  <c r="F33" i="6"/>
  <c r="H33" i="6"/>
  <c r="A34" i="6"/>
  <c r="C34" i="6"/>
  <c r="D34" i="6"/>
  <c r="E34" i="6"/>
  <c r="F34" i="6"/>
  <c r="H34" i="6"/>
  <c r="A35" i="6"/>
  <c r="C35" i="6"/>
  <c r="D35" i="6"/>
  <c r="E35" i="6"/>
  <c r="H35" i="6" s="1"/>
  <c r="F35" i="6"/>
  <c r="A36" i="6"/>
  <c r="C36" i="6"/>
  <c r="D36" i="6"/>
  <c r="E36" i="6"/>
  <c r="H36" i="6" s="1"/>
  <c r="F36" i="6"/>
  <c r="A37" i="6"/>
  <c r="C37" i="6"/>
  <c r="D37" i="6"/>
  <c r="E37" i="6"/>
  <c r="F37" i="6"/>
  <c r="H37" i="6"/>
  <c r="A38" i="6"/>
  <c r="C38" i="6"/>
  <c r="D38" i="6"/>
  <c r="E38" i="6"/>
  <c r="F38" i="6"/>
  <c r="H38" i="6"/>
  <c r="A39" i="6"/>
  <c r="C39" i="6"/>
  <c r="D39" i="6"/>
  <c r="E39" i="6"/>
  <c r="H39" i="6" s="1"/>
  <c r="F39" i="6"/>
  <c r="A40" i="6"/>
  <c r="C40" i="6"/>
  <c r="D40" i="6"/>
  <c r="E40" i="6"/>
  <c r="H40" i="6" s="1"/>
  <c r="F40" i="6"/>
  <c r="A41" i="6"/>
  <c r="C41" i="6"/>
  <c r="D41" i="6"/>
  <c r="E41" i="6"/>
  <c r="F41" i="6"/>
  <c r="H41" i="6"/>
  <c r="A42" i="6"/>
  <c r="C42" i="6"/>
  <c r="D42" i="6"/>
  <c r="E42" i="6"/>
  <c r="F42" i="6"/>
  <c r="H42" i="6"/>
  <c r="A43" i="6"/>
  <c r="C43" i="6"/>
  <c r="D43" i="6"/>
  <c r="E43" i="6"/>
  <c r="H43" i="6" s="1"/>
  <c r="F43" i="6"/>
  <c r="A44" i="6"/>
  <c r="C44" i="6"/>
  <c r="D44" i="6"/>
  <c r="E44" i="6"/>
  <c r="H44" i="6" s="1"/>
  <c r="F44" i="6"/>
  <c r="A45" i="6"/>
  <c r="C45" i="6"/>
  <c r="D45" i="6"/>
  <c r="E45" i="6"/>
  <c r="F45" i="6"/>
  <c r="H45" i="6"/>
  <c r="A46" i="6"/>
  <c r="C46" i="6"/>
  <c r="D46" i="6"/>
  <c r="E46" i="6"/>
  <c r="F46" i="6"/>
  <c r="H46" i="6"/>
  <c r="A47" i="6"/>
  <c r="C47" i="6"/>
  <c r="D47" i="6"/>
  <c r="E47" i="6"/>
  <c r="H47" i="6" s="1"/>
  <c r="F47" i="6"/>
  <c r="A48" i="6"/>
  <c r="C48" i="6"/>
  <c r="D48" i="6"/>
  <c r="E48" i="6"/>
  <c r="H48" i="6" s="1"/>
  <c r="F48" i="6"/>
  <c r="A49" i="6"/>
  <c r="C49" i="6"/>
  <c r="D49" i="6"/>
  <c r="E49" i="6"/>
  <c r="F49" i="6"/>
  <c r="H49" i="6"/>
  <c r="A50" i="6"/>
  <c r="C50" i="6"/>
  <c r="D50" i="6"/>
  <c r="E50" i="6"/>
  <c r="F50" i="6"/>
  <c r="H50" i="6"/>
  <c r="A51" i="6"/>
  <c r="C51" i="6"/>
  <c r="D51" i="6"/>
  <c r="E51" i="6"/>
  <c r="H51" i="6" s="1"/>
  <c r="F51" i="6"/>
  <c r="A52" i="6"/>
  <c r="C52" i="6"/>
  <c r="D52" i="6"/>
  <c r="E52" i="6"/>
  <c r="H52" i="6" s="1"/>
  <c r="F52" i="6"/>
  <c r="A53" i="6"/>
  <c r="C53" i="6"/>
  <c r="D53" i="6"/>
  <c r="E53" i="6"/>
  <c r="F53" i="6"/>
  <c r="H53" i="6"/>
  <c r="A54" i="6"/>
  <c r="C54" i="6"/>
  <c r="D54" i="6"/>
  <c r="E54" i="6"/>
  <c r="F54" i="6"/>
  <c r="H54" i="6"/>
  <c r="A55" i="6"/>
  <c r="C55" i="6"/>
  <c r="D55" i="6"/>
  <c r="E55" i="6"/>
  <c r="H55" i="6" s="1"/>
  <c r="F55" i="6"/>
  <c r="A56" i="6"/>
  <c r="C56" i="6"/>
  <c r="D56" i="6"/>
  <c r="E56" i="6"/>
  <c r="H56" i="6" s="1"/>
  <c r="F56" i="6"/>
  <c r="A57" i="6"/>
  <c r="C57" i="6"/>
  <c r="D57" i="6"/>
  <c r="E57" i="6"/>
  <c r="F57" i="6"/>
  <c r="H57" i="6"/>
  <c r="A58" i="6"/>
  <c r="C58" i="6"/>
  <c r="D58" i="6"/>
  <c r="E58" i="6"/>
  <c r="F58" i="6"/>
  <c r="H58" i="6"/>
  <c r="A59" i="6"/>
  <c r="C59" i="6"/>
  <c r="D59" i="6"/>
  <c r="E59" i="6"/>
  <c r="H59" i="6" s="1"/>
  <c r="F59" i="6"/>
  <c r="A60" i="6"/>
  <c r="C60" i="6"/>
  <c r="D60" i="6"/>
  <c r="E60" i="6"/>
  <c r="H60" i="6" s="1"/>
  <c r="F60" i="6"/>
  <c r="A61" i="6"/>
  <c r="C61" i="6"/>
  <c r="D61" i="6"/>
  <c r="E61" i="6"/>
  <c r="F61" i="6"/>
  <c r="H61" i="6"/>
  <c r="A62" i="6"/>
  <c r="C62" i="6"/>
  <c r="D62" i="6"/>
  <c r="E62" i="6"/>
  <c r="F62" i="6"/>
  <c r="H62" i="6"/>
  <c r="A63" i="6"/>
  <c r="C63" i="6"/>
  <c r="D63" i="6"/>
  <c r="E63" i="6"/>
  <c r="H63" i="6" s="1"/>
  <c r="F63" i="6"/>
  <c r="A64" i="6"/>
  <c r="C64" i="6"/>
  <c r="D64" i="6"/>
  <c r="E64" i="6"/>
  <c r="H64" i="6" s="1"/>
  <c r="F64" i="6"/>
  <c r="A65" i="6"/>
  <c r="C65" i="6"/>
  <c r="D65" i="6"/>
  <c r="E65" i="6"/>
  <c r="F65" i="6"/>
  <c r="H65" i="6"/>
  <c r="A66" i="6"/>
  <c r="C66" i="6"/>
  <c r="D66" i="6"/>
  <c r="E66" i="6"/>
  <c r="F66" i="6"/>
  <c r="H66" i="6"/>
  <c r="A67" i="6"/>
  <c r="C67" i="6"/>
  <c r="D67" i="6"/>
  <c r="E67" i="6"/>
  <c r="H67" i="6" s="1"/>
  <c r="F67" i="6"/>
  <c r="A68" i="6"/>
  <c r="C68" i="6"/>
  <c r="D68" i="6"/>
  <c r="E68" i="6"/>
  <c r="H68" i="6" s="1"/>
  <c r="F68" i="6"/>
  <c r="A69" i="6"/>
  <c r="C69" i="6"/>
  <c r="D69" i="6"/>
  <c r="E69" i="6"/>
  <c r="F69" i="6"/>
  <c r="H69" i="6"/>
  <c r="A70" i="6"/>
  <c r="C70" i="6"/>
  <c r="D70" i="6"/>
  <c r="E70" i="6"/>
  <c r="F70" i="6"/>
  <c r="H70" i="6"/>
  <c r="A71" i="6"/>
  <c r="C71" i="6"/>
  <c r="D71" i="6"/>
  <c r="E71" i="6"/>
  <c r="H71" i="6" s="1"/>
  <c r="F71" i="6"/>
  <c r="A72" i="6"/>
  <c r="C72" i="6"/>
  <c r="D72" i="6"/>
  <c r="E72" i="6"/>
  <c r="H72" i="6" s="1"/>
  <c r="F72" i="6"/>
  <c r="A73" i="6"/>
  <c r="C73" i="6"/>
  <c r="D73" i="6"/>
  <c r="E73" i="6"/>
  <c r="F73" i="6"/>
  <c r="H73" i="6"/>
  <c r="A74" i="6"/>
  <c r="C74" i="6"/>
  <c r="D74" i="6"/>
  <c r="E74" i="6"/>
  <c r="F74" i="6"/>
  <c r="H74" i="6"/>
  <c r="A75" i="6"/>
  <c r="C75" i="6"/>
  <c r="D75" i="6"/>
  <c r="E75" i="6"/>
  <c r="H75" i="6" s="1"/>
  <c r="F75" i="6"/>
  <c r="A76" i="6"/>
  <c r="C76" i="6"/>
  <c r="D76" i="6"/>
  <c r="E76" i="6"/>
  <c r="H76" i="6" s="1"/>
  <c r="F76" i="6"/>
  <c r="A77" i="6"/>
  <c r="C77" i="6"/>
  <c r="D77" i="6"/>
  <c r="E77" i="6"/>
  <c r="F77" i="6"/>
  <c r="H77" i="6"/>
  <c r="A78" i="6"/>
  <c r="C78" i="6"/>
  <c r="D78" i="6"/>
  <c r="E78" i="6"/>
  <c r="F78" i="6"/>
  <c r="H78" i="6"/>
  <c r="A79" i="6"/>
  <c r="C79" i="6"/>
  <c r="D79" i="6"/>
  <c r="E79" i="6"/>
  <c r="H79" i="6" s="1"/>
  <c r="F79" i="6"/>
  <c r="A80" i="6"/>
  <c r="C80" i="6"/>
  <c r="D80" i="6"/>
  <c r="E80" i="6"/>
  <c r="H80" i="6" s="1"/>
  <c r="F80" i="6"/>
  <c r="A81" i="6"/>
  <c r="C81" i="6"/>
  <c r="D81" i="6"/>
  <c r="E81" i="6"/>
  <c r="F81" i="6"/>
  <c r="H81" i="6"/>
  <c r="A82" i="6"/>
  <c r="C82" i="6"/>
  <c r="D82" i="6"/>
  <c r="E82" i="6"/>
  <c r="F82" i="6"/>
  <c r="H82" i="6"/>
  <c r="A83" i="6"/>
  <c r="C83" i="6"/>
  <c r="D83" i="6"/>
  <c r="E83" i="6"/>
  <c r="H83" i="6" s="1"/>
  <c r="F83" i="6"/>
  <c r="A84" i="6"/>
  <c r="C84" i="6"/>
  <c r="D84" i="6"/>
  <c r="E84" i="6"/>
  <c r="H84" i="6" s="1"/>
  <c r="F84" i="6"/>
  <c r="A85" i="6"/>
  <c r="C85" i="6"/>
  <c r="D85" i="6"/>
  <c r="E85" i="6"/>
  <c r="F85" i="6"/>
  <c r="H85" i="6"/>
  <c r="A86" i="6"/>
  <c r="C86" i="6"/>
  <c r="D86" i="6"/>
  <c r="E86" i="6"/>
  <c r="F86" i="6"/>
  <c r="H86" i="6"/>
  <c r="A87" i="6"/>
  <c r="C87" i="6"/>
  <c r="D87" i="6"/>
  <c r="E87" i="6"/>
  <c r="H87" i="6" s="1"/>
  <c r="F87" i="6"/>
  <c r="A88" i="6"/>
  <c r="C88" i="6"/>
  <c r="D88" i="6"/>
  <c r="E88" i="6"/>
  <c r="H88" i="6" s="1"/>
  <c r="F88" i="6"/>
  <c r="A89" i="6"/>
  <c r="C89" i="6"/>
  <c r="D89" i="6"/>
  <c r="E89" i="6"/>
  <c r="F89" i="6"/>
  <c r="H89" i="6"/>
  <c r="A90" i="6"/>
  <c r="C90" i="6"/>
  <c r="D90" i="6"/>
  <c r="E90" i="6"/>
  <c r="F90" i="6"/>
  <c r="H90" i="6"/>
  <c r="A91" i="6"/>
  <c r="C91" i="6"/>
  <c r="D91" i="6"/>
  <c r="E91" i="6"/>
  <c r="H91" i="6" s="1"/>
  <c r="F91" i="6"/>
  <c r="A92" i="6"/>
  <c r="C92" i="6"/>
  <c r="D92" i="6"/>
  <c r="E92" i="6"/>
  <c r="H92" i="6" s="1"/>
  <c r="F92" i="6"/>
  <c r="A93" i="6"/>
  <c r="C93" i="6"/>
  <c r="D93" i="6"/>
  <c r="E93" i="6"/>
  <c r="F93" i="6"/>
  <c r="H93" i="6"/>
  <c r="A94" i="6"/>
  <c r="C94" i="6"/>
  <c r="D94" i="6"/>
  <c r="E94" i="6"/>
  <c r="F94" i="6"/>
  <c r="H94" i="6"/>
  <c r="A95" i="6"/>
  <c r="C95" i="6"/>
  <c r="D95" i="6"/>
  <c r="E95" i="6"/>
  <c r="H95" i="6" s="1"/>
  <c r="F95" i="6"/>
  <c r="A96" i="6"/>
  <c r="C96" i="6"/>
  <c r="D96" i="6"/>
  <c r="E96" i="6"/>
  <c r="H96" i="6" s="1"/>
  <c r="F96" i="6"/>
  <c r="A97" i="6"/>
  <c r="C97" i="6"/>
  <c r="D97" i="6"/>
  <c r="E97" i="6"/>
  <c r="F97" i="6"/>
  <c r="H97" i="6"/>
  <c r="A98" i="6"/>
  <c r="C98" i="6"/>
  <c r="D98" i="6"/>
  <c r="E98" i="6"/>
  <c r="F98" i="6"/>
  <c r="H98" i="6"/>
  <c r="A99" i="6"/>
  <c r="C99" i="6"/>
  <c r="D99" i="6"/>
  <c r="E99" i="6"/>
  <c r="H99" i="6" s="1"/>
  <c r="F99" i="6"/>
  <c r="A100" i="6"/>
  <c r="C100" i="6"/>
  <c r="D100" i="6"/>
  <c r="E100" i="6"/>
  <c r="H100" i="6" s="1"/>
  <c r="F100" i="6"/>
  <c r="A101" i="6"/>
  <c r="C101" i="6"/>
  <c r="D101" i="6"/>
  <c r="E101" i="6"/>
  <c r="F101" i="6"/>
  <c r="H101" i="6"/>
  <c r="A102" i="6"/>
  <c r="C102" i="6"/>
  <c r="D102" i="6"/>
  <c r="E102" i="6"/>
  <c r="F102" i="6"/>
  <c r="H102" i="6"/>
  <c r="A103" i="6"/>
  <c r="C103" i="6"/>
  <c r="D103" i="6"/>
  <c r="E103" i="6"/>
  <c r="H103" i="6" s="1"/>
  <c r="F103" i="6"/>
  <c r="A104" i="6"/>
  <c r="C104" i="6"/>
  <c r="D104" i="6"/>
  <c r="E104" i="6"/>
  <c r="H104" i="6" s="1"/>
  <c r="F104" i="6"/>
  <c r="A105" i="6"/>
  <c r="C105" i="6"/>
  <c r="D105" i="6"/>
  <c r="E105" i="6"/>
  <c r="F105" i="6"/>
  <c r="H105" i="6"/>
  <c r="A106" i="6"/>
  <c r="C106" i="6"/>
  <c r="D106" i="6"/>
  <c r="E106" i="6"/>
  <c r="F106" i="6"/>
  <c r="H106" i="6"/>
  <c r="A107" i="6"/>
  <c r="C107" i="6"/>
  <c r="D107" i="6"/>
  <c r="E107" i="6"/>
  <c r="H107" i="6" s="1"/>
  <c r="F107" i="6"/>
  <c r="A108" i="6"/>
  <c r="C108" i="6"/>
  <c r="D108" i="6"/>
  <c r="E108" i="6"/>
  <c r="H108" i="6" s="1"/>
  <c r="F108" i="6"/>
  <c r="A109" i="6"/>
  <c r="C109" i="6"/>
  <c r="D109" i="6"/>
  <c r="E109" i="6"/>
  <c r="F109" i="6"/>
  <c r="H109" i="6"/>
  <c r="A110" i="6"/>
  <c r="C110" i="6"/>
  <c r="D110" i="6"/>
  <c r="E110" i="6"/>
  <c r="F110" i="6"/>
  <c r="H110" i="6"/>
  <c r="A111" i="6"/>
  <c r="C111" i="6"/>
  <c r="D111" i="6"/>
  <c r="E111" i="6"/>
  <c r="H111" i="6" s="1"/>
  <c r="F111" i="6"/>
  <c r="A112" i="6"/>
  <c r="C112" i="6"/>
  <c r="D112" i="6"/>
  <c r="E112" i="6"/>
  <c r="H112" i="6" s="1"/>
  <c r="F112" i="6"/>
  <c r="A113" i="6"/>
  <c r="C113" i="6"/>
  <c r="D113" i="6"/>
  <c r="E113" i="6"/>
  <c r="F113" i="6"/>
  <c r="H113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B45" i="3" s="1"/>
  <c r="B45" i="6" s="1"/>
  <c r="K46" i="3"/>
  <c r="B46" i="3" s="1"/>
  <c r="B46" i="6" s="1"/>
  <c r="K47" i="3"/>
  <c r="B47" i="3" s="1"/>
  <c r="B47" i="6" s="1"/>
  <c r="K48" i="3"/>
  <c r="B48" i="3" s="1"/>
  <c r="B48" i="6" s="1"/>
  <c r="K49" i="3"/>
  <c r="B49" i="3" s="1"/>
  <c r="B49" i="6" s="1"/>
  <c r="K50" i="3"/>
  <c r="B50" i="3" s="1"/>
  <c r="B50" i="6" s="1"/>
  <c r="K51" i="3"/>
  <c r="B51" i="3" s="1"/>
  <c r="B51" i="6" s="1"/>
  <c r="K52" i="3"/>
  <c r="B52" i="3" s="1"/>
  <c r="B52" i="6" s="1"/>
  <c r="K53" i="3"/>
  <c r="B53" i="3" s="1"/>
  <c r="B53" i="6" s="1"/>
  <c r="K54" i="3"/>
  <c r="B54" i="3" s="1"/>
  <c r="B54" i="6" s="1"/>
  <c r="K55" i="3"/>
  <c r="B55" i="3" s="1"/>
  <c r="B55" i="6" s="1"/>
  <c r="K56" i="3"/>
  <c r="B56" i="3" s="1"/>
  <c r="B56" i="6" s="1"/>
  <c r="K57" i="3"/>
  <c r="B57" i="3" s="1"/>
  <c r="B57" i="6" s="1"/>
  <c r="K58" i="3"/>
  <c r="B58" i="3" s="1"/>
  <c r="B58" i="6" s="1"/>
  <c r="K59" i="3"/>
  <c r="B59" i="3" s="1"/>
  <c r="B59" i="6" s="1"/>
  <c r="K60" i="3"/>
  <c r="B60" i="3" s="1"/>
  <c r="B60" i="6" s="1"/>
  <c r="K61" i="3"/>
  <c r="B61" i="3" s="1"/>
  <c r="B61" i="6" s="1"/>
  <c r="K62" i="3"/>
  <c r="B62" i="3" s="1"/>
  <c r="B62" i="6" s="1"/>
  <c r="K63" i="3"/>
  <c r="B63" i="3" s="1"/>
  <c r="B63" i="6" s="1"/>
  <c r="K64" i="3"/>
  <c r="B64" i="3" s="1"/>
  <c r="B64" i="6" s="1"/>
  <c r="K65" i="3"/>
  <c r="B65" i="3" s="1"/>
  <c r="B65" i="6" s="1"/>
  <c r="K66" i="3"/>
  <c r="B66" i="3" s="1"/>
  <c r="B66" i="6" s="1"/>
  <c r="K67" i="3"/>
  <c r="B67" i="3" s="1"/>
  <c r="B67" i="6" s="1"/>
  <c r="K68" i="3"/>
  <c r="B68" i="3" s="1"/>
  <c r="B68" i="6" s="1"/>
  <c r="K69" i="3"/>
  <c r="B69" i="3" s="1"/>
  <c r="B69" i="6" s="1"/>
  <c r="K70" i="3"/>
  <c r="B70" i="3" s="1"/>
  <c r="B70" i="6" s="1"/>
  <c r="K71" i="3"/>
  <c r="B71" i="3" s="1"/>
  <c r="B71" i="6" s="1"/>
  <c r="K72" i="3"/>
  <c r="B72" i="3" s="1"/>
  <c r="B72" i="6" s="1"/>
  <c r="K73" i="3"/>
  <c r="B73" i="3" s="1"/>
  <c r="B73" i="6" s="1"/>
  <c r="K74" i="3"/>
  <c r="B74" i="3" s="1"/>
  <c r="B74" i="6" s="1"/>
  <c r="K75" i="3"/>
  <c r="B75" i="3" s="1"/>
  <c r="B75" i="6" s="1"/>
  <c r="K76" i="3"/>
  <c r="B76" i="3" s="1"/>
  <c r="B76" i="6" s="1"/>
  <c r="K77" i="3"/>
  <c r="B77" i="3" s="1"/>
  <c r="B77" i="6" s="1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B88" i="6" s="1"/>
  <c r="K89" i="3"/>
  <c r="B89" i="3" s="1"/>
  <c r="B89" i="6" s="1"/>
  <c r="K90" i="3"/>
  <c r="B90" i="3" s="1"/>
  <c r="B90" i="6" s="1"/>
  <c r="K91" i="3"/>
  <c r="B91" i="3" s="1"/>
  <c r="B91" i="6" s="1"/>
  <c r="K92" i="3"/>
  <c r="B92" i="3" s="1"/>
  <c r="B92" i="6" s="1"/>
  <c r="K93" i="3"/>
  <c r="B93" i="3" s="1"/>
  <c r="B93" i="6" s="1"/>
  <c r="K94" i="3"/>
  <c r="B94" i="3" s="1"/>
  <c r="B94" i="6" s="1"/>
  <c r="K95" i="3"/>
  <c r="B95" i="3" s="1"/>
  <c r="B95" i="6" s="1"/>
  <c r="K96" i="3"/>
  <c r="B96" i="3" s="1"/>
  <c r="B96" i="6" s="1"/>
  <c r="K97" i="3"/>
  <c r="B97" i="3" s="1"/>
  <c r="B97" i="6" s="1"/>
  <c r="K98" i="3"/>
  <c r="B98" i="3" s="1"/>
  <c r="B98" i="6" s="1"/>
  <c r="K99" i="3"/>
  <c r="B99" i="3" s="1"/>
  <c r="B99" i="6" s="1"/>
  <c r="K100" i="3"/>
  <c r="B100" i="3" s="1"/>
  <c r="B100" i="6" s="1"/>
  <c r="K101" i="3"/>
  <c r="B101" i="3" s="1"/>
  <c r="B101" i="6" s="1"/>
  <c r="K102" i="3"/>
  <c r="B102" i="3" s="1"/>
  <c r="B102" i="6" s="1"/>
  <c r="K103" i="3"/>
  <c r="B103" i="3" s="1"/>
  <c r="B103" i="6" s="1"/>
  <c r="K104" i="3"/>
  <c r="B104" i="3" s="1"/>
  <c r="B104" i="6" s="1"/>
  <c r="K105" i="3"/>
  <c r="B105" i="3" s="1"/>
  <c r="B105" i="6" s="1"/>
  <c r="K106" i="3"/>
  <c r="B106" i="3" s="1"/>
  <c r="B106" i="6" s="1"/>
  <c r="K107" i="3"/>
  <c r="B107" i="3" s="1"/>
  <c r="B107" i="6" s="1"/>
  <c r="K108" i="3"/>
  <c r="B108" i="3" s="1"/>
  <c r="B108" i="6" s="1"/>
  <c r="K109" i="3"/>
  <c r="B109" i="3" s="1"/>
  <c r="B109" i="6" s="1"/>
  <c r="K110" i="3"/>
  <c r="B110" i="3" s="1"/>
  <c r="B110" i="6" s="1"/>
  <c r="K111" i="3"/>
  <c r="B111" i="3" s="1"/>
  <c r="B111" i="6" s="1"/>
  <c r="K112" i="3"/>
  <c r="B112" i="3" s="1"/>
  <c r="B112" i="6" s="1"/>
  <c r="K113" i="3"/>
  <c r="B113" i="3" s="1"/>
  <c r="B113" i="6" s="1"/>
  <c r="K13" i="3"/>
  <c r="B13" i="3" s="1"/>
  <c r="B14" i="3" l="1"/>
  <c r="B14" i="6" s="1"/>
  <c r="K12" i="3"/>
  <c r="B12" i="3" s="1"/>
  <c r="B15" i="3" l="1"/>
  <c r="B15" i="6" s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B17" i="6" s="1"/>
  <c r="B16" i="6"/>
  <c r="B18" i="3"/>
  <c r="B18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E13" i="6"/>
  <c r="H13" i="6" s="1"/>
  <c r="O13" i="3"/>
  <c r="B20" i="3" l="1"/>
  <c r="B20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1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2" i="6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3" i="3" l="1"/>
  <c r="B13" i="6"/>
  <c r="B24" i="3" l="1"/>
  <c r="B23" i="6"/>
  <c r="B25" i="3" l="1"/>
  <c r="B24" i="6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4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<sst xmlns="http://schemas.openxmlformats.org/spreadsheetml/2006/main" count="15144" uniqueCount="4009">
  <si>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</si>
  <si>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</si>
  <si>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</si>
  <si>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</si>
  <si>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</si>
  <si>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</si>
  <si>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</si>
  <si>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</si>
  <si>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</si>
  <si>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</si>
  <si>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</si>
  <si>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</si>
  <si>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</si>
  <si>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</si>
  <si>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</si>
  <si>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</si>
  <si>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</si>
  <si>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</si>
  <si>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</si>
  <si>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</si>
  <si>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</si>
  <si>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</si>
  <si>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</si>
  <si>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</si>
  <si>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</si>
  <si>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</si>
  <si>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</si>
  <si>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</si>
  <si>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</si>
  <si>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</si>
  <si>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</si>
  <si>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</si>
  <si>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</si>
  <si>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</si>
  <si>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</si>
  <si>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</si>
  <si>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</si>
  <si>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</si>
  <si>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</si>
  <si>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</si>
  <si>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</si>
  <si>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</si>
  <si>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</si>
  <si>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</si>
  <si>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</si>
  <si>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</si>
  <si>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</si>
  <si>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</si>
  <si>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</si>
  <si>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</si>
  <si>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</si>
  <si>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</si>
  <si>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</si>
  <si>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</si>
  <si>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</si>
  <si>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</si>
  <si>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</si>
  <si>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</si>
  <si>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</si>
  <si>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</si>
  <si>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</si>
  <si>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</si>
  <si>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</si>
  <si>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</si>
  <si>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</si>
  <si>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</si>
  <si>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</si>
  <si>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</si>
  <si>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</si>
  <si>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</si>
  <si>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</si>
  <si>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</si>
  <si>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</si>
  <si>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</si>
  <si>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</si>
  <si>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</si>
  <si>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</si>
  <si>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</si>
  <si>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</si>
  <si>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</si>
  <si>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</si>
  <si>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</si>
  <si>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</si>
  <si>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</si>
  <si>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</si>
  <si>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</si>
  <si>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</si>
  <si>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</si>
  <si>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</si>
  <si>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</si>
  <si>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</si>
  <si>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</si>
  <si>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</si>
  <si>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</si>
  <si>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</si>
  <si>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</si>
  <si>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</si>
  <si>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</si>
  <si>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</si>
  <si>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</si>
  <si>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</si>
  <si>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</si>
  <si>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</si>
  <si>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</si>
  <si>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</si>
  <si>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</si>
  <si>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</si>
  <si>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</si>
  <si>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</si>
  <si>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</si>
  <si>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</si>
  <si>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</si>
  <si>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</si>
  <si>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</si>
  <si>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</si>
  <si>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</si>
  <si>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</si>
  <si>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</si>
  <si>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</si>
  <si>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</si>
  <si>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</si>
  <si>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</si>
  <si>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</si>
  <si>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</si>
  <si>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</si>
  <si>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</si>
  <si>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</si>
  <si>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</si>
  <si>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</si>
  <si>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</si>
  <si>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</si>
  <si>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</si>
  <si>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</si>
  <si>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</si>
  <si>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</si>
  <si>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</si>
  <si>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</si>
  <si>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</si>
  <si>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</si>
  <si>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</si>
  <si>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</si>
  <si>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</si>
  <si>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</si>
  <si>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</si>
  <si>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</si>
  <si>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</si>
  <si>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</si>
  <si>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</si>
  <si>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</si>
  <si>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</si>
  <si>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</si>
  <si>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</si>
  <si>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</si>
  <si>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</si>
  <si>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</si>
  <si>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</si>
  <si>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</si>
  <si>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</si>
  <si>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</si>
  <si>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</si>
  <si>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</si>
  <si>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</si>
  <si>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</si>
  <si>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</si>
  <si>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</si>
  <si>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</si>
  <si>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</si>
  <si>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</si>
  <si>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</si>
  <si>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</si>
  <si>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</si>
  <si>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</si>
  <si>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</si>
  <si>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</si>
  <si>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</si>
  <si>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</si>
  <si>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</si>
  <si>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</si>
  <si>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</si>
  <si>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</si>
  <si>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</si>
  <si>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</si>
  <si>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</si>
  <si>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</si>
  <si>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</si>
  <si>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</si>
  <si>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</si>
  <si>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</si>
  <si>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</si>
  <si>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</si>
  <si>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</si>
  <si>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</si>
  <si>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</si>
  <si>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</si>
  <si>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</si>
  <si>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</si>
  <si>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</si>
  <si>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</si>
  <si>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</si>
  <si>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</si>
  <si>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</si>
  <si>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</si>
  <si>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</si>
  <si>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</si>
  <si>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</si>
  <si>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</si>
  <si>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</si>
  <si>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</si>
  <si>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</si>
  <si>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</si>
  <si>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</si>
  <si>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</si>
  <si>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</si>
  <si>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</si>
  <si>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</si>
  <si>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</si>
  <si>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</si>
  <si>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</si>
  <si>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</si>
  <si>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</si>
  <si>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</si>
  <si>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</si>
  <si>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</si>
  <si>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</si>
  <si>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</si>
  <si>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</si>
  <si>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</si>
  <si>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</si>
  <si>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</si>
  <si>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</si>
  <si>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</si>
  <si>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</si>
  <si>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</si>
  <si>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</si>
  <si>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</si>
  <si>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</si>
  <si>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</si>
  <si>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</si>
  <si>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</si>
  <si>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</si>
  <si>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</si>
  <si>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</si>
  <si>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</si>
  <si>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</si>
  <si>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</si>
  <si>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</si>
  <si>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</si>
  <si>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</si>
  <si>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</si>
  <si>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</si>
  <si>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</si>
  <si>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</si>
  <si>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</si>
  <si>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</si>
  <si>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</si>
  <si>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</si>
  <si>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</si>
  <si>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</si>
  <si>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</si>
  <si>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</si>
  <si>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</si>
  <si>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</si>
  <si>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</si>
  <si>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</si>
  <si>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</si>
  <si>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</si>
  <si>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</si>
  <si>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</si>
  <si>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</si>
  <si>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</si>
  <si>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</si>
  <si>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</si>
  <si>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</si>
  <si>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</si>
  <si>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</si>
  <si>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</si>
  <si>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</si>
  <si>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</si>
  <si>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</si>
  <si>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</si>
  <si>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</si>
  <si>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</si>
  <si>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</si>
  <si>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</si>
  <si>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</si>
  <si>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</si>
  <si>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</si>
  <si>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</si>
  <si>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</si>
  <si>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</si>
  <si>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</si>
  <si>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</si>
  <si>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</si>
  <si>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</si>
  <si>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</si>
  <si>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</si>
  <si>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</si>
  <si>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</si>
  <si>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</si>
  <si>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</si>
  <si>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</si>
  <si>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</si>
  <si>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</si>
  <si>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</si>
  <si>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</si>
  <si>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</si>
  <si>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</si>
  <si>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</si>
  <si>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</si>
  <si>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</si>
  <si>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</si>
  <si>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</si>
  <si>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</si>
  <si>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</si>
  <si>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</si>
  <si>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</si>
  <si>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</si>
  <si>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</si>
  <si>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</si>
  <si>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</si>
  <si>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</si>
  <si>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</si>
  <si>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</si>
  <si>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</si>
  <si>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</si>
  <si>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</si>
  <si>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</si>
  <si>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</si>
  <si>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</si>
  <si>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</si>
  <si>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</si>
  <si>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</si>
  <si>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</si>
  <si>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</si>
  <si>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</si>
  <si>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</si>
  <si>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</si>
  <si>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</si>
  <si>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</si>
  <si>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</si>
  <si>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</si>
  <si>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</si>
  <si>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</si>
  <si>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</si>
  <si>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</si>
  <si>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</si>
  <si>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</si>
  <si>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</si>
  <si>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</si>
  <si>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</si>
  <si>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</si>
  <si>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</si>
  <si>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</si>
  <si>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</si>
  <si>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</si>
  <si>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</si>
  <si>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</si>
  <si>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</si>
  <si>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</si>
  <si>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</si>
  <si>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</si>
  <si>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</si>
  <si>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</si>
  <si>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</si>
  <si>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</si>
  <si>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</si>
  <si>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</si>
  <si>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</si>
  <si>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</si>
  <si>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</si>
  <si>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</si>
  <si>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</si>
  <si>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</si>
  <si>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</si>
  <si>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</si>
  <si>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</si>
  <si>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</si>
  <si>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</si>
  <si>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</si>
  <si>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</si>
  <si>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</si>
  <si>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</si>
  <si>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</si>
  <si>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</si>
  <si>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</si>
  <si>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</si>
  <si>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</si>
  <si>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</si>
  <si>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</si>
  <si>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</si>
  <si>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</si>
  <si>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</si>
  <si>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</si>
  <si>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</si>
  <si>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</si>
  <si>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</si>
  <si>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</si>
  <si>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</si>
  <si>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</si>
  <si>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</si>
  <si>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</si>
  <si>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</si>
  <si>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</si>
  <si>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</si>
  <si>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</si>
  <si>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</si>
  <si>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</si>
  <si>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</si>
  <si>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</si>
  <si>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</si>
  <si>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</si>
  <si>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</si>
  <si>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</si>
  <si>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</si>
  <si>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</si>
  <si>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</si>
  <si>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</si>
  <si>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</si>
  <si>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</si>
  <si>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</si>
  <si>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</si>
  <si>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</si>
  <si>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</si>
  <si>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</si>
  <si>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</si>
  <si>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</si>
  <si>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</si>
  <si>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</si>
  <si>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</si>
  <si>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</si>
  <si>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</si>
  <si>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</si>
  <si>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</si>
  <si>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</si>
  <si>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</si>
  <si>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</si>
  <si>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</si>
  <si>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</si>
  <si>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</si>
  <si>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</si>
  <si>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</si>
  <si>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</si>
  <si>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</si>
  <si>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</si>
  <si>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</si>
  <si>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</si>
  <si>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</si>
  <si>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</si>
  <si>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</si>
  <si>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</si>
  <si>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</si>
  <si>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</si>
  <si>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</si>
  <si>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</si>
  <si>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</si>
  <si>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</si>
  <si>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</si>
  <si>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</si>
  <si>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</si>
  <si>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</si>
  <si>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</si>
  <si>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</si>
  <si>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</si>
  <si>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</si>
  <si>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</si>
  <si>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</si>
  <si>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</si>
  <si>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</si>
  <si>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</si>
  <si>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</si>
  <si>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</si>
  <si>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</si>
  <si>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</si>
  <si>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</si>
  <si>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</si>
  <si>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</si>
  <si>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</si>
  <si>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</si>
  <si>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</si>
  <si>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</si>
  <si>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</si>
  <si>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</si>
  <si>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</si>
  <si>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</si>
  <si>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</si>
  <si>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</si>
  <si>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</si>
  <si>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</si>
  <si>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</si>
  <si>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</si>
  <si>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</si>
  <si>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</si>
  <si>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</si>
  <si>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</si>
  <si>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</si>
  <si>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</si>
  <si>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</si>
  <si>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</si>
  <si>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</si>
  <si>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</si>
  <si>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</si>
  <si>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</si>
  <si>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</si>
  <si>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</si>
  <si>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</si>
  <si>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</si>
  <si>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</si>
  <si>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</si>
  <si>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</si>
  <si>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</si>
  <si>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</si>
  <si>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</si>
  <si>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</si>
  <si>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</si>
  <si>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</si>
  <si>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</si>
  <si>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</si>
  <si>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</si>
  <si>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</si>
  <si>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</si>
  <si>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</si>
  <si>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</si>
  <si>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</si>
  <si>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</si>
  <si>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</si>
  <si>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</si>
  <si>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</si>
  <si>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</si>
  <si>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</si>
  <si>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</si>
  <si>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</si>
  <si>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</si>
  <si>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</si>
  <si>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</si>
  <si>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</si>
  <si>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</si>
  <si>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</si>
  <si>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</si>
  <si>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</si>
  <si>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</si>
  <si>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</si>
  <si>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</si>
  <si>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</si>
  <si>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</si>
  <si>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</si>
  <si>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</si>
  <si>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</si>
  <si>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</si>
  <si>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</si>
  <si>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</si>
  <si>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</si>
  <si>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</si>
  <si>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</si>
  <si>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</si>
  <si>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</si>
  <si>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</si>
  <si>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</si>
  <si>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</si>
  <si>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</si>
  <si>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</si>
  <si>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</si>
  <si>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</si>
  <si>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</si>
  <si>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</si>
  <si>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</si>
  <si>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</si>
  <si>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</si>
  <si>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</si>
  <si>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</si>
  <si>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</si>
  <si>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</si>
  <si>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</si>
  <si>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</si>
  <si>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</si>
  <si>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</si>
  <si>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</si>
  <si>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</si>
  <si>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</si>
  <si>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</si>
  <si>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</si>
  <si>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</si>
  <si>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</si>
  <si>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</si>
  <si>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</si>
  <si>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</si>
  <si>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</si>
  <si>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</si>
  <si>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</si>
  <si>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</si>
  <si>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</si>
  <si>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</si>
  <si>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</si>
  <si>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</si>
  <si>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</si>
  <si>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</si>
  <si>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</si>
  <si>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</si>
  <si>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</si>
  <si>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</si>
  <si>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</si>
  <si>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</si>
  <si>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</si>
  <si>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</si>
  <si>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</si>
  <si>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</si>
  <si>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</si>
  <si>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</si>
  <si>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</si>
  <si>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</si>
  <si>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</si>
  <si>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</si>
  <si>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</si>
  <si>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</si>
  <si>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</si>
  <si>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</si>
  <si>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</si>
  <si>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</si>
  <si>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</si>
  <si>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</si>
  <si>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</si>
  <si>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</si>
  <si>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</si>
  <si>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</si>
  <si>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</si>
  <si>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</si>
  <si>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</si>
  <si>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</si>
  <si>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</si>
  <si>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</si>
  <si>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</si>
  <si>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</si>
  <si>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</si>
  <si>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</si>
  <si>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</si>
  <si>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</si>
  <si>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</si>
  <si>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</si>
  <si>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</si>
  <si>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</si>
  <si>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</si>
  <si>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</si>
  <si>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</si>
  <si>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</si>
  <si>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</si>
  <si>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</si>
  <si>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</si>
  <si>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</si>
  <si>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</si>
  <si>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</si>
  <si>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</si>
  <si>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</si>
  <si>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</si>
  <si>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</si>
  <si>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</si>
  <si>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</si>
  <si>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</si>
  <si>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</si>
  <si>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</si>
  <si>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</si>
  <si>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</si>
  <si>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</si>
  <si>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</si>
  <si>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</si>
  <si>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</si>
  <si>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</si>
  <si>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</si>
  <si>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</si>
  <si>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</si>
  <si>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</si>
  <si>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</si>
  <si>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</si>
  <si>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</si>
  <si>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</si>
  <si>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</si>
  <si>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</si>
  <si>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</si>
  <si>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</si>
  <si>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</si>
  <si>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</si>
  <si>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</si>
  <si>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</si>
  <si>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</si>
  <si>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</si>
  <si>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</si>
  <si>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</si>
  <si>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</si>
  <si>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</si>
  <si>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</si>
  <si>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</si>
  <si>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</si>
  <si>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</si>
  <si>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</si>
  <si>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</si>
  <si>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</si>
  <si>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</si>
  <si>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</si>
  <si>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</si>
  <si>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</si>
  <si>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</si>
  <si>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</si>
  <si>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</si>
  <si>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</si>
  <si>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</si>
  <si>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</si>
  <si>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</si>
  <si>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</si>
  <si>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</si>
  <si>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</si>
  <si>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</si>
  <si>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</si>
  <si>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</si>
  <si>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</si>
  <si>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</si>
  <si>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</si>
  <si>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</si>
  <si>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</si>
  <si>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</si>
  <si>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</si>
  <si>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</si>
  <si>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</si>
  <si>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</si>
  <si>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</si>
  <si>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</si>
  <si>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</si>
  <si>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</si>
  <si>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</si>
  <si>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</si>
  <si>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</si>
  <si>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</si>
  <si>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</si>
  <si>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</si>
  <si>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</si>
  <si>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</si>
  <si>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</si>
  <si>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</si>
  <si>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</si>
  <si>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</si>
  <si>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</si>
  <si>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</si>
  <si>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</si>
  <si>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</si>
  <si>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</si>
  <si>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</si>
  <si>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</si>
  <si>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</si>
  <si>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</si>
  <si>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</si>
  <si>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</si>
  <si>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</si>
  <si>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</si>
  <si>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</si>
  <si>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</si>
  <si>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</si>
  <si>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</si>
  <si>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</si>
  <si>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</si>
  <si>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</si>
  <si>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</si>
  <si>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</si>
  <si>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</si>
  <si>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</si>
  <si>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</si>
  <si>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</si>
  <si>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</si>
  <si>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</si>
  <si>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</si>
  <si>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</si>
  <si>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</si>
  <si>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</si>
  <si>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</si>
  <si>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</si>
  <si>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</si>
  <si>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</si>
  <si>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</si>
  <si>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</si>
  <si>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</si>
  <si>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</si>
  <si>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</si>
  <si>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</si>
  <si>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</si>
  <si>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</si>
  <si>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</si>
  <si>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</si>
  <si>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</si>
  <si>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</si>
  <si>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</si>
  <si>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</si>
  <si>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</si>
  <si>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</si>
  <si>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</si>
  <si>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</si>
  <si>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</si>
  <si>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</si>
  <si>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</si>
  <si>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</si>
  <si>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</si>
  <si>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</si>
  <si>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</si>
  <si>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</si>
  <si>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</si>
  <si>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</si>
  <si>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</si>
  <si>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</si>
  <si>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</si>
  <si>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</si>
  <si>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</si>
  <si>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</si>
  <si>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</si>
  <si>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</si>
  <si>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</si>
  <si>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</si>
  <si>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</si>
  <si>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</si>
  <si>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</si>
  <si>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</si>
  <si>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</si>
  <si>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</si>
  <si>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</si>
  <si>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</si>
  <si>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</si>
  <si>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</si>
  <si>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</si>
  <si>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</si>
  <si>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</si>
  <si>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</si>
  <si>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</si>
  <si>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</si>
  <si>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</si>
  <si>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</si>
  <si>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</si>
  <si>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</si>
  <si>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</si>
  <si>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</si>
  <si>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</si>
  <si>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</si>
  <si>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</si>
  <si>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</si>
  <si>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</si>
  <si>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</si>
  <si>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</si>
  <si>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</si>
  <si>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</si>
  <si>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</si>
  <si>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</si>
  <si>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</si>
  <si>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</si>
  <si>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</si>
  <si>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</si>
  <si>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</si>
  <si>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</si>
  <si>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</si>
  <si>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</si>
  <si>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</si>
  <si>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</si>
  <si>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</si>
  <si>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</si>
  <si>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</si>
  <si>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</si>
  <si>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</si>
  <si>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</si>
  <si>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</si>
  <si>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</si>
  <si>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</si>
  <si>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</si>
  <si>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</si>
  <si>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</si>
  <si>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</si>
  <si>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</si>
  <si>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</si>
  <si>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</si>
  <si>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</si>
  <si>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</si>
  <si>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</si>
  <si>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</si>
  <si>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</si>
  <si>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</si>
  <si>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</si>
  <si>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</si>
  <si>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</si>
  <si>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</si>
  <si>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</si>
  <si>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</si>
  <si>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</si>
  <si>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</si>
  <si>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</si>
  <si>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</si>
  <si>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</si>
  <si>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</si>
  <si>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</si>
  <si>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</si>
  <si>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</si>
  <si>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</si>
  <si>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</si>
  <si>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</si>
  <si>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</si>
  <si>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</si>
  <si>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</si>
  <si>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</si>
  <si>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</si>
  <si>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</si>
  <si>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</si>
  <si>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</si>
  <si>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</si>
  <si>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</si>
  <si>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</si>
  <si>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</si>
  <si>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</si>
  <si>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</si>
  <si>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</si>
  <si>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</si>
  <si>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</si>
  <si>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</si>
  <si>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</si>
  <si>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</si>
  <si>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</si>
  <si>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</si>
  <si>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</si>
  <si>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</si>
  <si>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</si>
  <si>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</si>
  <si>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</si>
  <si>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</si>
  <si>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</si>
  <si>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</si>
  <si>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</si>
  <si>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</si>
  <si>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</si>
  <si>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</si>
  <si>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</si>
  <si>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</si>
  <si>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</si>
  <si>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</si>
  <si>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</si>
  <si>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</si>
  <si>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</si>
  <si>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</si>
  <si>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</si>
  <si>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</si>
  <si>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</si>
  <si>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</si>
  <si>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</si>
  <si>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</si>
  <si>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</si>
  <si>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</si>
  <si>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</si>
  <si>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</si>
  <si>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</si>
  <si>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</si>
  <si>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</si>
  <si>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</si>
  <si>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</si>
  <si>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</si>
  <si>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</si>
  <si>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</si>
  <si>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</si>
  <si>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</si>
  <si>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</si>
  <si>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</si>
  <si>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</si>
  <si>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</si>
  <si>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</si>
  <si>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</si>
  <si>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</si>
  <si>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</si>
  <si>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</si>
  <si>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</si>
  <si>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</si>
  <si>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</si>
  <si>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</si>
  <si>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</si>
  <si>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</si>
  <si>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</si>
  <si>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</si>
  <si>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</si>
  <si>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</si>
  <si>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</si>
  <si>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</si>
  <si>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</si>
  <si>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</si>
  <si>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</si>
  <si>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</si>
  <si>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</si>
  <si>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</si>
  <si>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</si>
  <si>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</si>
  <si>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</si>
  <si>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</si>
  <si>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</si>
  <si>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</si>
  <si>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</si>
  <si>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</si>
  <si>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</si>
  <si>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</si>
  <si>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</si>
  <si>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</si>
  <si>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</si>
  <si>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</si>
  <si>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</si>
  <si>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</si>
  <si>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</si>
  <si>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</si>
  <si>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</si>
  <si>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</si>
  <si>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</si>
  <si>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</si>
  <si>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</si>
  <si>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</si>
  <si>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</si>
  <si>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</si>
  <si>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</si>
  <si>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</si>
  <si>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</si>
  <si>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</si>
  <si>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</si>
  <si>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</si>
  <si>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</si>
  <si>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</si>
  <si>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</si>
  <si>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</si>
  <si>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</si>
  <si>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</si>
  <si>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</si>
  <si>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</si>
  <si>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</si>
  <si>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</si>
  <si>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</si>
  <si>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</si>
  <si>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</si>
  <si>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</si>
  <si>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</si>
  <si>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</si>
  <si>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</si>
  <si>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</si>
  <si>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</si>
  <si>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</si>
  <si>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</si>
  <si>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</si>
  <si>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</si>
  <si>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</si>
  <si>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</si>
  <si>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</si>
  <si>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</si>
  <si>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</si>
  <si>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</si>
  <si>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</si>
  <si>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</si>
  <si>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</si>
  <si>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</si>
  <si>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</si>
  <si>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</si>
  <si>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</si>
  <si>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</si>
  <si>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</si>
  <si>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</si>
  <si>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</si>
  <si>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</si>
  <si>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</si>
  <si>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</si>
  <si>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</si>
  <si>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</si>
  <si>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</si>
  <si>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</si>
  <si>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</si>
  <si>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</si>
  <si>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</si>
  <si>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</si>
  <si>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</si>
  <si>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</si>
  <si>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</si>
  <si>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</si>
  <si>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</si>
  <si>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</si>
  <si>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</si>
  <si>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</si>
  <si>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</si>
  <si>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</si>
  <si>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</si>
  <si>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</si>
  <si>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</si>
  <si>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</si>
  <si>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</si>
  <si>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</si>
  <si>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</si>
  <si>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</si>
  <si>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</si>
  <si>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</si>
  <si>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</si>
  <si>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</si>
  <si>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</si>
  <si>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</si>
  <si>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</si>
  <si>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</si>
  <si>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</si>
  <si>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</si>
  <si>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</si>
  <si>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</si>
  <si>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</si>
  <si>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</si>
  <si>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</si>
  <si>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</si>
  <si>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</si>
  <si>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</si>
  <si>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</si>
  <si>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</si>
  <si>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</si>
  <si>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</si>
  <si>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</si>
  <si>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</si>
  <si>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</si>
  <si>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</si>
  <si>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</si>
  <si>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</si>
  <si>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</si>
  <si>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</si>
  <si>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</si>
  <si>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</si>
  <si>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</si>
  <si>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</si>
  <si>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</si>
  <si>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</si>
  <si>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</si>
  <si>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</si>
  <si>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</si>
  <si>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</si>
  <si>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</si>
  <si>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</si>
  <si>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</si>
  <si>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</si>
  <si>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</si>
  <si>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</si>
  <si>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</si>
  <si>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</si>
  <si>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</si>
  <si>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</si>
  <si>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</si>
  <si>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</si>
  <si>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</si>
  <si>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</si>
  <si>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</si>
  <si>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</si>
  <si>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</si>
  <si>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</si>
  <si>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</si>
  <si>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</si>
  <si>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</si>
  <si>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</si>
  <si>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</si>
  <si>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</si>
  <si>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</si>
  <si>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</si>
  <si>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</si>
  <si>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</si>
  <si>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</si>
  <si>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</si>
  <si>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</si>
  <si>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</si>
  <si>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</si>
  <si>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</si>
  <si>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</si>
  <si>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</si>
  <si>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</si>
  <si>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</si>
  <si>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</si>
  <si>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</si>
  <si>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</si>
  <si>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</si>
  <si>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</si>
  <si>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</si>
  <si>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</si>
  <si>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</si>
  <si>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</si>
  <si>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</si>
  <si>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</si>
  <si>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</si>
  <si>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</si>
  <si>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</si>
  <si>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</si>
  <si>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</si>
  <si>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</si>
  <si>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</si>
  <si>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</si>
  <si>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</si>
  <si>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</si>
  <si>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</si>
  <si>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</si>
  <si>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</si>
  <si>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</si>
  <si>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</si>
  <si>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</si>
  <si>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</si>
  <si>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</si>
  <si>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</si>
  <si>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</si>
  <si>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</si>
  <si>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</si>
  <si>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</si>
  <si>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</si>
  <si>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</si>
  <si>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</si>
  <si>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</si>
  <si>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</si>
  <si>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</si>
  <si>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</si>
  <si>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</si>
  <si>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</si>
  <si>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</si>
  <si>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</si>
  <si>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</si>
  <si>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</si>
  <si>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</si>
  <si>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</si>
  <si>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</si>
  <si>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</si>
  <si>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</si>
  <si>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</si>
  <si>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</si>
  <si>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</si>
  <si>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</si>
  <si>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</si>
  <si>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</si>
  <si>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</si>
  <si>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</si>
  <si>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</si>
  <si>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</si>
  <si>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</si>
  <si>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</si>
  <si>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</si>
  <si>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</si>
  <si>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</si>
  <si>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</si>
  <si>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</si>
  <si>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</si>
  <si>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</si>
  <si>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</si>
  <si>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</si>
  <si>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</si>
  <si>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</si>
  <si>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</si>
  <si>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</si>
  <si>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</si>
  <si>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</si>
  <si>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</si>
  <si>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</si>
  <si>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</si>
  <si>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</si>
  <si>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</si>
  <si>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</si>
  <si>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</si>
  <si>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</si>
  <si>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</si>
  <si>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</si>
  <si>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</si>
  <si>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</si>
  <si>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</si>
  <si>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</si>
  <si>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</si>
  <si>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</si>
  <si>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</si>
  <si>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</si>
  <si>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</si>
  <si>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</si>
  <si>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</si>
  <si>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</si>
  <si>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</si>
  <si>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</si>
  <si>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</si>
  <si>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</si>
  <si>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</si>
  <si>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</si>
  <si>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</si>
  <si>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</si>
  <si>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</si>
  <si>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</si>
  <si>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</si>
  <si>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</si>
  <si>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</si>
  <si>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</si>
  <si>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</si>
  <si>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</si>
  <si>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</si>
  <si>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</si>
  <si>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</si>
  <si>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</si>
  <si>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</si>
  <si>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</si>
  <si>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</si>
  <si>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</si>
  <si>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</si>
  <si>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</si>
  <si>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</si>
  <si>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</si>
  <si>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</si>
  <si>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</si>
  <si>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</si>
  <si>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</si>
  <si>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</si>
  <si>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</si>
  <si>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</si>
  <si>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</si>
  <si>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</si>
  <si>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</si>
  <si>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</si>
  <si>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</si>
  <si>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</si>
  <si>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</si>
  <si>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</si>
  <si>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</si>
  <si>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</si>
  <si>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</si>
  <si>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</si>
  <si>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</si>
  <si>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</si>
  <si>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</si>
  <si>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</si>
  <si>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</si>
  <si>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</si>
  <si>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</si>
  <si>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</si>
  <si>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</si>
  <si>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</si>
  <si>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</si>
  <si>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</si>
  <si>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</si>
  <si>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</si>
  <si>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</si>
  <si>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</si>
  <si>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</si>
  <si>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</si>
  <si>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</si>
  <si>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</si>
  <si>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</si>
  <si>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</si>
  <si>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</si>
  <si>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</si>
  <si>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</si>
  <si>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</si>
  <si>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</si>
  <si>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</si>
  <si>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</si>
  <si>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</si>
  <si>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</si>
  <si>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</si>
  <si>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</si>
  <si>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</si>
  <si>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</si>
  <si>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</si>
  <si>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</si>
  <si>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</si>
  <si>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</si>
  <si>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</si>
  <si>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</si>
  <si>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</si>
  <si>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</si>
  <si>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</si>
  <si>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</si>
  <si>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</si>
  <si>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</si>
  <si>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</si>
  <si>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</si>
  <si>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</si>
  <si>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</si>
  <si>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</si>
  <si>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</si>
  <si>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</si>
  <si>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</si>
  <si>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</si>
  <si>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</si>
  <si>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</si>
  <si>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</si>
  <si>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</si>
  <si>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</si>
  <si>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</si>
  <si>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</si>
  <si>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</si>
  <si>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</si>
  <si>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</si>
  <si>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</si>
  <si>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</si>
  <si>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</si>
  <si>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</si>
  <si>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</si>
  <si>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</si>
  <si>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</si>
  <si>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</si>
  <si>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</si>
  <si>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</si>
  <si>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</si>
  <si>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</si>
  <si>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</si>
  <si>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</si>
  <si>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</si>
  <si>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</si>
  <si>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</si>
  <si>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</si>
  <si>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</si>
  <si>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</si>
  <si>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</si>
  <si>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</si>
  <si>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</si>
  <si>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</si>
  <si>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</si>
  <si>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</si>
  <si>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</si>
  <si>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</si>
  <si>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</si>
  <si>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</si>
  <si>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</si>
  <si>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</si>
  <si>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</si>
  <si>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</si>
  <si>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</si>
  <si>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</si>
  <si>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</si>
  <si>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</si>
  <si>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</si>
  <si>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</si>
  <si>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</si>
  <si>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</si>
  <si>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</si>
  <si>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</si>
  <si>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</si>
  <si>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</si>
  <si>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</si>
  <si>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</si>
  <si>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</si>
  <si>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</si>
  <si>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</si>
  <si>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</si>
  <si>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</si>
  <si>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</si>
  <si>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</si>
  <si>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</si>
  <si>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</si>
  <si>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</si>
  <si>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</si>
  <si>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</si>
  <si>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</si>
  <si>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</si>
  <si>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</si>
  <si>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</si>
  <si>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</si>
  <si>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</si>
  <si>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</si>
  <si>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</si>
  <si>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</si>
  <si>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</si>
  <si>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</si>
  <si>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</si>
  <si>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</si>
  <si>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</si>
  <si>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</si>
  <si>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</si>
  <si>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</si>
  <si>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</si>
  <si>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</si>
  <si>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</si>
  <si>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</si>
  <si>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</si>
  <si>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</si>
  <si>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</si>
  <si>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</si>
  <si>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</si>
  <si>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</si>
  <si>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</si>
  <si>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</si>
  <si>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</si>
  <si>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</si>
  <si>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</si>
  <si>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</si>
  <si>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</si>
  <si>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</si>
  <si>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</si>
  <si>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</si>
  <si>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</si>
  <si>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</si>
  <si>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</si>
  <si>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</si>
  <si>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</si>
  <si>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</si>
  <si>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</si>
  <si>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</si>
  <si>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</si>
  <si>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</si>
  <si>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</si>
  <si>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</si>
  <si>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</si>
  <si>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</si>
  <si>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</si>
  <si>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</si>
  <si>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</si>
  <si>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</si>
  <si>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</si>
  <si>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</si>
  <si>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</si>
  <si>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</si>
  <si>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</si>
  <si>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</si>
  <si>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</si>
  <si>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</si>
  <si>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</si>
  <si>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</si>
  <si>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</si>
  <si>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</si>
  <si>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</si>
  <si>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</si>
  <si>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</si>
  <si>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</si>
  <si>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</si>
  <si>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</si>
  <si>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</si>
  <si>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</si>
  <si>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</si>
  <si>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</si>
  <si>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</si>
  <si>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</si>
  <si>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</si>
  <si>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</si>
  <si>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</si>
  <si>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</si>
  <si>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</si>
  <si>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</si>
  <si>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</si>
  <si>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</si>
  <si>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</si>
  <si>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</si>
  <si>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</si>
  <si>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</si>
  <si>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</si>
  <si>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</si>
  <si>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</si>
  <si>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</si>
  <si>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</si>
  <si>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</si>
  <si>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</si>
  <si>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</si>
  <si>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</si>
  <si>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</si>
  <si>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</si>
  <si>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</si>
  <si>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</si>
  <si>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</si>
  <si>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</si>
  <si>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</si>
  <si>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</si>
  <si>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</si>
  <si>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</si>
  <si>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</si>
  <si>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</si>
  <si>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</si>
  <si>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</si>
  <si>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</si>
  <si>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</si>
  <si>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</si>
  <si>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</si>
  <si>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</si>
  <si>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</si>
  <si>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</si>
  <si>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</si>
  <si>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</si>
  <si>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</si>
  <si>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</si>
  <si>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</si>
  <si>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</si>
  <si>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</si>
  <si>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</si>
  <si>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</si>
  <si>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</si>
  <si>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</si>
  <si>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</si>
  <si>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</si>
  <si>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</si>
  <si>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</si>
  <si>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</si>
  <si>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</si>
  <si>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</si>
  <si>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</si>
  <si>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</si>
  <si>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</si>
  <si>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</si>
  <si>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</si>
  <si>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</si>
  <si>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</si>
  <si>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</si>
  <si>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</si>
  <si>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</si>
  <si>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</si>
  <si>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</si>
  <si>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</si>
  <si>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</si>
  <si>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</si>
  <si>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</si>
  <si>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</si>
  <si>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</si>
  <si>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</si>
  <si>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</si>
  <si>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</si>
  <si>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</si>
  <si>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</si>
  <si>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</si>
  <si>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</si>
  <si>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</si>
  <si>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</si>
  <si>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</si>
  <si>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</si>
  <si>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</si>
  <si>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</si>
  <si>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</si>
  <si>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</si>
  <si>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</si>
  <si>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</si>
  <si>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</si>
  <si>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</si>
  <si>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</si>
  <si>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</si>
  <si>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</si>
  <si>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</si>
  <si>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</si>
  <si>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</si>
  <si>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</si>
  <si>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</si>
  <si>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</si>
  <si>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</si>
  <si>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</si>
  <si>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</si>
  <si>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</si>
  <si>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</si>
  <si>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</si>
  <si>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</si>
  <si>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</si>
  <si>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</si>
  <si>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</si>
  <si>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</si>
  <si>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</si>
  <si>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</si>
  <si>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</si>
  <si>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</si>
  <si>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</si>
  <si>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</si>
  <si>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</si>
  <si>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</si>
  <si>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</si>
  <si>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</si>
  <si>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</si>
  <si>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</si>
  <si>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</si>
  <si>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</si>
  <si>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</si>
  <si>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</si>
  <si>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</si>
  <si>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</si>
  <si>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</si>
  <si>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</si>
  <si>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</si>
  <si>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</si>
  <si>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</si>
  <si>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</si>
  <si>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</si>
  <si>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</si>
  <si>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</si>
  <si>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</si>
  <si>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</si>
  <si>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</si>
  <si>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</si>
  <si>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</si>
  <si>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</si>
  <si>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</si>
  <si>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</si>
  <si>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</si>
  <si>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</si>
  <si>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</si>
  <si>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</si>
  <si>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</si>
  <si>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</si>
  <si>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</si>
  <si>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</si>
  <si>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</si>
  <si>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</si>
  <si>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</si>
  <si>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</si>
  <si>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</si>
  <si>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</si>
  <si>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</si>
  <si>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</si>
  <si>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</si>
  <si>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</si>
  <si>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</si>
  <si>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</si>
  <si>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</si>
  <si>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</si>
  <si>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</si>
  <si>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</si>
  <si>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</si>
  <si>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</si>
  <si>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</si>
  <si>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</si>
  <si>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</si>
  <si>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</si>
  <si>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</si>
  <si>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</si>
  <si>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</si>
  <si>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</si>
  <si>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</si>
  <si>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</si>
  <si>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</si>
  <si>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</si>
  <si>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</si>
  <si>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</si>
  <si>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</si>
  <si>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</si>
  <si>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</si>
  <si>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</si>
  <si>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</si>
  <si>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</si>
  <si>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</si>
  <si>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</si>
  <si>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</si>
  <si>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</si>
  <si>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</si>
  <si>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</si>
  <si>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</si>
  <si>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</si>
  <si>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</si>
  <si>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</si>
  <si>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</si>
  <si>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</si>
  <si>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</si>
  <si>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</si>
  <si>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</si>
  <si>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</si>
  <si>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</si>
  <si>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</si>
  <si>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</si>
  <si>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</si>
  <si>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</si>
  <si>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</si>
  <si>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</si>
  <si>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</si>
  <si>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</si>
  <si>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</si>
  <si>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</si>
  <si>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</si>
  <si>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</si>
  <si>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</si>
  <si>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</si>
  <si>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</si>
  <si>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</si>
  <si>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</si>
  <si>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</si>
  <si>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</si>
  <si>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</si>
  <si>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</si>
  <si>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</si>
  <si>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</si>
  <si>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</si>
  <si>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</si>
  <si>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</si>
  <si>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</si>
  <si>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</si>
  <si>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</si>
  <si>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</si>
  <si>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</si>
  <si>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</si>
  <si>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</si>
  <si>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</si>
  <si>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</si>
  <si>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</si>
  <si>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</si>
  <si>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</si>
  <si>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</si>
  <si>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</si>
  <si>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</si>
  <si>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</si>
  <si>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</si>
  <si>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</si>
  <si>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</si>
  <si>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</si>
  <si>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</si>
  <si>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</si>
  <si>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</si>
  <si>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</si>
  <si>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</si>
  <si>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</si>
  <si>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</si>
  <si>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</si>
  <si>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</si>
  <si>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</si>
  <si>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</si>
  <si>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</si>
  <si>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</si>
  <si>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</si>
  <si>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</si>
  <si>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</si>
  <si>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</si>
  <si>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</si>
  <si>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</si>
  <si>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</si>
  <si>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</si>
  <si>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</si>
  <si>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</si>
  <si>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</si>
  <si>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</si>
  <si>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</si>
  <si>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</si>
  <si>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</si>
  <si>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</si>
  <si>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</si>
  <si>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</si>
  <si>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</si>
  <si>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</si>
  <si>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</si>
  <si>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</si>
  <si>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</si>
  <si>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</si>
  <si>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</si>
  <si>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</si>
  <si>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</si>
  <si>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</si>
  <si>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</si>
  <si>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</si>
  <si>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</si>
  <si>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</si>
  <si>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</si>
  <si>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</si>
  <si>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</si>
  <si>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</si>
  <si>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</si>
  <si>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</si>
  <si>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</si>
  <si>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</si>
  <si>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</si>
  <si>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</si>
  <si>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</si>
  <si>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</si>
  <si>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</si>
  <si>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</si>
  <si>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</si>
  <si>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</si>
  <si>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</si>
  <si>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</si>
  <si>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</si>
  <si>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</si>
  <si>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</si>
  <si>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</si>
  <si>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</si>
  <si>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</si>
  <si>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</si>
  <si>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</si>
  <si>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</si>
  <si>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</si>
  <si>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</si>
  <si>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</si>
  <si>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</si>
  <si>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</si>
  <si>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</si>
  <si>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</si>
  <si>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</si>
  <si>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</si>
  <si>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</si>
  <si>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</si>
  <si>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</si>
  <si>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</si>
  <si>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</si>
  <si>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</si>
  <si>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</si>
  <si>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</si>
  <si>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</si>
  <si>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</si>
  <si>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</si>
  <si>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</si>
  <si>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</si>
  <si>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</si>
  <si>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</si>
  <si>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</si>
  <si>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</si>
  <si>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</si>
  <si>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</si>
  <si>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</si>
  <si>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</si>
  <si>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</si>
  <si>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</si>
  <si>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</si>
  <si>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</si>
  <si>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</si>
  <si>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</si>
  <si>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</si>
  <si>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</si>
  <si>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</si>
  <si>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</si>
  <si>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</si>
  <si>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</si>
  <si>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</si>
  <si>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</si>
  <si>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</si>
  <si>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</si>
  <si>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</si>
  <si>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</si>
  <si>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</si>
  <si>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</si>
  <si>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</si>
  <si>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</si>
  <si>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</si>
  <si>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</si>
  <si>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</si>
  <si>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</si>
  <si>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</si>
  <si>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</si>
  <si>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</si>
  <si>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</si>
  <si>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</si>
  <si>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</si>
  <si>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</si>
  <si>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</si>
  <si>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</si>
  <si>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</si>
  <si>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</si>
  <si>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</si>
  <si>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</si>
  <si>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</si>
  <si>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</si>
  <si>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</si>
  <si>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</si>
  <si>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</si>
  <si>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</si>
  <si>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</si>
  <si>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</si>
  <si>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</si>
  <si>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</si>
  <si>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</si>
  <si>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</si>
  <si>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</si>
  <si>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</si>
  <si>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</si>
  <si>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</si>
  <si>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</si>
  <si>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</si>
  <si>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</si>
  <si>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</si>
  <si>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</si>
  <si>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</si>
  <si>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</si>
  <si>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</si>
  <si>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</si>
  <si>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</si>
  <si>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</si>
  <si>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</si>
  <si>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</si>
  <si>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</si>
  <si>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</si>
  <si>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</si>
  <si>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</si>
  <si>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</si>
  <si>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</si>
  <si>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</si>
  <si>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</si>
  <si>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</si>
  <si>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</si>
  <si>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</si>
  <si>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</si>
  <si>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</si>
  <si>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</si>
  <si>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</si>
  <si>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</si>
  <si>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</si>
  <si>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</si>
  <si>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</si>
  <si>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</si>
  <si>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</si>
  <si>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</si>
  <si>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</si>
  <si>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</si>
  <si>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</si>
  <si>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</si>
  <si>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</si>
  <si>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</si>
  <si>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</si>
  <si>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</si>
  <si>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</si>
  <si>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</si>
  <si>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</si>
  <si>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</si>
  <si>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</si>
  <si>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</si>
  <si>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</si>
  <si>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</si>
  <si>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</si>
  <si>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</si>
  <si>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</si>
  <si>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</si>
  <si>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</si>
  <si>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</si>
  <si>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</si>
  <si>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</si>
  <si>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</si>
  <si>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</si>
  <si>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</si>
  <si>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</si>
  <si>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</si>
  <si>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</si>
  <si>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</si>
  <si>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</si>
  <si>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</si>
  <si>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</si>
  <si>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</si>
  <si>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</si>
  <si>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</si>
  <si>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</si>
  <si>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</si>
  <si>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</si>
  <si>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</si>
  <si>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</si>
  <si>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</si>
  <si>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</si>
  <si>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</si>
  <si>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</si>
  <si>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</si>
  <si>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</si>
  <si>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</si>
  <si>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</si>
  <si>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</si>
  <si>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</si>
  <si>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</si>
  <si>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</si>
  <si>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</si>
  <si>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</si>
  <si>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</si>
  <si>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</si>
  <si>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</si>
  <si>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</si>
  <si>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</si>
  <si>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</si>
  <si>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</si>
  <si>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</si>
  <si>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</si>
  <si>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</si>
  <si>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</si>
  <si>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</si>
  <si>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</si>
  <si>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</si>
  <si>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</si>
  <si>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</si>
  <si>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</si>
  <si>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</si>
  <si>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</si>
  <si>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</si>
  <si>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</si>
  <si>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</si>
  <si>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</si>
  <si>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</si>
  <si>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</si>
  <si>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</si>
  <si>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</si>
  <si>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</si>
  <si>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</si>
  <si>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</si>
  <si>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</si>
  <si>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</si>
  <si>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</si>
  <si>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</si>
  <si>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</si>
  <si>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</si>
  <si>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</si>
  <si>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</si>
  <si>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</si>
  <si>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</si>
  <si>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</si>
  <si>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</si>
  <si>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</si>
  <si>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</si>
  <si>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</si>
  <si>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</si>
  <si>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</si>
  <si>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</si>
  <si>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</si>
  <si>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</si>
  <si>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</si>
  <si>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</si>
  <si>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</si>
  <si>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</si>
  <si>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</si>
  <si>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</si>
  <si>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</si>
  <si>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</si>
  <si>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</si>
  <si>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</si>
  <si>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</si>
  <si>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</si>
  <si>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</si>
  <si>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</si>
  <si>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</si>
  <si>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</si>
  <si>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</si>
  <si>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</si>
  <si>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</si>
  <si>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</si>
  <si>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</si>
  <si>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</si>
  <si>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</si>
  <si>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</si>
  <si>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</si>
  <si>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</si>
  <si>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</si>
  <si>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</si>
  <si>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</si>
  <si>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</si>
  <si>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</si>
  <si>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</si>
  <si>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</si>
  <si>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</si>
  <si>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</si>
  <si>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</si>
  <si>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</si>
  <si>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</si>
  <si>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</si>
  <si>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</si>
  <si>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</si>
  <si>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</si>
  <si>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</si>
  <si>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</si>
  <si>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</si>
  <si>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</si>
  <si>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</si>
  <si>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</si>
  <si>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</si>
  <si>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</si>
  <si>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</si>
  <si>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</si>
  <si>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</si>
  <si>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</si>
  <si>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</si>
  <si>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</si>
  <si>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</si>
  <si>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</si>
  <si>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</si>
  <si>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</si>
  <si>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</si>
  <si>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</si>
  <si>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</si>
  <si>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</si>
  <si>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</si>
  <si>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</si>
  <si>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</si>
  <si>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</si>
  <si>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</si>
  <si>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</si>
  <si>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</si>
  <si>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</si>
  <si>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</si>
  <si>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</si>
  <si>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</si>
  <si>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</si>
  <si>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</si>
  <si>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</si>
  <si>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</si>
  <si>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</si>
  <si>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</si>
  <si>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</si>
  <si>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</si>
  <si>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</si>
  <si>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</si>
  <si>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</si>
  <si>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</si>
  <si>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</si>
  <si>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</si>
  <si>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</si>
  <si>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</si>
  <si>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</si>
  <si>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</si>
  <si>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</si>
  <si>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</si>
  <si>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</si>
  <si>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</si>
  <si>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</si>
  <si>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</si>
  <si>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</si>
  <si>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</si>
  <si>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</si>
  <si>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</si>
  <si>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</si>
  <si>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</si>
  <si>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</si>
  <si>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</si>
  <si>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</si>
  <si>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</si>
  <si>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</si>
  <si>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</si>
  <si>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</si>
  <si>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</si>
  <si>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</si>
  <si>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</si>
  <si>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</si>
  <si>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</si>
  <si>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</si>
  <si>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</si>
  <si>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</si>
  <si>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</si>
  <si>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</si>
  <si>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</si>
  <si>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</si>
  <si>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</si>
  <si>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</si>
  <si>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</si>
  <si>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</si>
  <si>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</si>
  <si>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</si>
  <si>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</si>
  <si>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</si>
  <si>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</si>
  <si>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</si>
  <si>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</si>
  <si>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</si>
  <si>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</si>
  <si>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</si>
  <si>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</si>
  <si>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</si>
  <si>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</si>
  <si>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</si>
  <si>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</si>
  <si>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</si>
  <si>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</si>
  <si>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</si>
  <si>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</si>
  <si>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</si>
  <si>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</si>
  <si>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</si>
  <si>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</si>
  <si>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</si>
  <si>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</si>
  <si>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</si>
  <si>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</si>
  <si>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</si>
  <si>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</si>
  <si>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</si>
  <si>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</si>
  <si>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</si>
  <si>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</si>
  <si>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</si>
  <si>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</si>
  <si>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</si>
  <si>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</si>
  <si>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</si>
  <si>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</si>
  <si>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</si>
  <si>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</si>
  <si>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</si>
  <si>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</si>
  <si>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</si>
  <si>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</si>
  <si>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</si>
  <si>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</si>
  <si>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</si>
  <si>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</si>
  <si>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</si>
  <si>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</si>
  <si>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</si>
  <si>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</si>
  <si>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</si>
  <si>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</si>
  <si>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</si>
  <si>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</si>
  <si>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</si>
  <si>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</si>
  <si>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</si>
  <si>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</si>
  <si>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</si>
  <si>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</si>
  <si>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</si>
  <si>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</si>
  <si>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</si>
  <si>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</si>
  <si>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</si>
  <si>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</si>
  <si>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</si>
  <si>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</si>
  <si>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</si>
  <si>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</si>
  <si>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</si>
  <si>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</si>
  <si>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</si>
  <si>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</si>
  <si>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</si>
  <si>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</si>
  <si>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</si>
  <si>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</si>
  <si>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</si>
  <si>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</si>
  <si>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</si>
  <si>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</si>
  <si>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</si>
  <si>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</si>
  <si>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</si>
  <si>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</si>
  <si>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</si>
  <si>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</si>
  <si>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</si>
  <si>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</si>
  <si>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</si>
  <si>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</si>
  <si>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</si>
  <si>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</si>
  <si>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</si>
  <si>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</si>
  <si>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</si>
  <si>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</si>
  <si>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</si>
  <si>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</si>
  <si>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</si>
  <si>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</si>
  <si>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</si>
  <si>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</si>
  <si>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</si>
  <si>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</si>
  <si>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</si>
  <si>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</si>
  <si>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</si>
  <si>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</si>
  <si>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</si>
  <si>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</si>
  <si>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</si>
  <si>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</si>
  <si>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</si>
  <si>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</si>
  <si>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</si>
  <si>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</si>
  <si>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</si>
  <si>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</si>
  <si>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</si>
  <si>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</si>
  <si>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</si>
  <si>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</si>
  <si>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</si>
  <si>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</si>
  <si>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</si>
  <si>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</si>
  <si>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</si>
  <si>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</si>
  <si>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</si>
  <si>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</si>
  <si>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</si>
  <si>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</si>
  <si>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</si>
  <si>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</si>
  <si>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</si>
  <si>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</si>
  <si>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</si>
  <si>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</si>
  <si>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</si>
  <si>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</si>
  <si>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</si>
  <si>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</si>
  <si>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</si>
  <si>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</si>
  <si>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</si>
  <si>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</si>
  <si>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</si>
  <si>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</si>
  <si>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</si>
  <si>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</si>
  <si>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</si>
  <si>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</si>
  <si>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</si>
  <si>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</si>
  <si>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</si>
  <si>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</si>
  <si>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</si>
  <si>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</si>
  <si>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</si>
  <si>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</si>
  <si>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</si>
  <si>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</si>
  <si>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</si>
  <si>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</si>
  <si>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</si>
  <si>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</si>
  <si>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</si>
  <si>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</si>
  <si>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</si>
  <si>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</si>
  <si>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</si>
  <si>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</si>
  <si>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</si>
  <si>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</si>
  <si>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</si>
  <si>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</si>
  <si>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</si>
  <si>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</si>
  <si>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</si>
  <si>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</si>
  <si>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</si>
  <si>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</si>
  <si>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</si>
  <si>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</si>
  <si>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</si>
  <si>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</si>
  <si>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</si>
  <si>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</si>
  <si>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</si>
  <si>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</si>
  <si>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</si>
  <si>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</si>
  <si>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</si>
  <si>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</si>
  <si>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</si>
  <si>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</si>
  <si>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</si>
  <si>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</si>
  <si>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</si>
  <si>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</si>
  <si>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</si>
  <si>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</si>
  <si>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</si>
  <si>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</si>
  <si>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</si>
  <si>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</si>
  <si>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</si>
  <si>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</si>
  <si>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</si>
  <si>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</si>
  <si>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</si>
  <si>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</si>
  <si>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</si>
  <si>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</si>
  <si>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</si>
  <si>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</si>
  <si>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</si>
  <si>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</si>
  <si>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</si>
  <si>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</si>
  <si>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</si>
  <si>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</si>
  <si>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</si>
  <si>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</si>
  <si>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</si>
  <si>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</si>
  <si>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</si>
  <si>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</si>
  <si>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</si>
  <si>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</si>
  <si>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</si>
  <si>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</si>
  <si>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</si>
  <si>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</si>
  <si>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</si>
  <si>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</si>
  <si>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</si>
  <si>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</si>
  <si>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</si>
  <si>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</si>
  <si>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</si>
  <si>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</si>
  <si>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</si>
  <si>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</si>
  <si>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</si>
  <si>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</si>
  <si>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</si>
  <si>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</si>
  <si>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</si>
  <si>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</si>
  <si>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</si>
  <si>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</si>
  <si>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</si>
  <si>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</si>
  <si>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</si>
  <si>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</si>
  <si>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</si>
  <si>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</si>
  <si>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</si>
  <si>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</si>
  <si>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</si>
  <si>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</si>
  <si>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</si>
  <si>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</si>
  <si>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</si>
  <si>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</si>
  <si>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</si>
  <si>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</si>
  <si>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</si>
  <si>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</si>
  <si>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</si>
  <si>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</si>
  <si>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</si>
  <si>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</si>
  <si>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</si>
  <si>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</si>
  <si>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</si>
  <si>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</si>
  <si>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</si>
  <si>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</si>
  <si>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</si>
  <si>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</si>
  <si>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</si>
  <si>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</si>
  <si>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</si>
  <si>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</si>
  <si>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</si>
  <si>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</si>
  <si>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</si>
  <si>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</si>
  <si>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</si>
  <si>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</si>
  <si>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</si>
  <si>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</si>
  <si>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</si>
  <si>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</si>
  <si>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</si>
  <si>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</si>
  <si>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</si>
  <si>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</si>
  <si>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</si>
  <si>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</si>
  <si>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</si>
  <si>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</si>
  <si>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</si>
  <si>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</si>
  <si>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</si>
  <si>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</si>
  <si>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</si>
  <si>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</si>
  <si>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</si>
  <si>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</si>
  <si>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</si>
  <si>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</si>
  <si>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</si>
  <si>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</si>
  <si>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</si>
  <si>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</si>
  <si>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</si>
  <si>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</si>
  <si>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</si>
  <si>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</si>
  <si>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</si>
  <si>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</si>
  <si>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</si>
  <si>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</si>
  <si>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</si>
  <si>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</si>
  <si>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</si>
  <si>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</si>
  <si>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</si>
  <si>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</si>
  <si>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</si>
  <si>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</si>
  <si>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</si>
  <si>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</si>
  <si>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</si>
  <si>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</si>
  <si>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</si>
  <si>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</si>
  <si>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</si>
  <si>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</si>
  <si>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</si>
  <si>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</si>
  <si>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</si>
  <si>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</si>
  <si>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</si>
  <si>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</si>
  <si>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</si>
  <si>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</si>
  <si>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</si>
  <si>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</si>
  <si>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</si>
  <si>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</si>
  <si>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</si>
  <si>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</si>
  <si>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</si>
  <si>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</si>
  <si>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</si>
  <si>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</si>
  <si>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</si>
  <si>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</si>
  <si>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</si>
  <si>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</si>
  <si>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</si>
  <si>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</si>
  <si>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</si>
  <si>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</si>
  <si>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</si>
  <si>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</si>
  <si>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</si>
  <si>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</si>
  <si>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</si>
  <si>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</si>
  <si>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</si>
  <si>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</si>
  <si>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</si>
  <si>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</si>
  <si>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</si>
  <si>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</si>
  <si>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</si>
  <si>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</si>
  <si>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</si>
  <si>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</si>
  <si>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</si>
  <si>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</si>
  <si>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</si>
  <si>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</si>
  <si>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</si>
  <si>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</si>
  <si>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</si>
  <si>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</si>
  <si>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</si>
  <si>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</si>
  <si>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</si>
  <si>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</si>
  <si>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</si>
  <si>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</si>
  <si>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</si>
  <si>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</si>
  <si>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</si>
  <si>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</si>
  <si>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</si>
  <si>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</si>
  <si>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</si>
  <si>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</si>
  <si>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</si>
  <si>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</si>
  <si>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</si>
  <si>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</si>
  <si>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</si>
  <si>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</si>
  <si>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</si>
  <si>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</si>
  <si>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</si>
  <si>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</si>
  <si>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</si>
  <si>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</si>
  <si>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</si>
  <si>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</si>
  <si>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</si>
  <si>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</si>
  <si>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</si>
  <si>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</si>
  <si>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</si>
  <si>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</si>
  <si>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</si>
  <si>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</si>
  <si>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</si>
  <si>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</si>
  <si>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</si>
  <si>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</si>
  <si>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</si>
  <si>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</si>
  <si>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</si>
  <si>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</si>
  <si>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</si>
  <si>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</si>
  <si>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</si>
  <si>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</si>
  <si>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</si>
  <si>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</si>
  <si>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</si>
  <si>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</si>
  <si>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</si>
  <si>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</si>
  <si>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</si>
  <si>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</si>
  <si>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</si>
  <si>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</si>
  <si>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</si>
  <si>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</si>
  <si>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</si>
  <si>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</si>
  <si>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</si>
  <si>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</si>
  <si>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</si>
  <si>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</si>
  <si>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</si>
  <si>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</si>
  <si>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</si>
  <si>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</si>
  <si>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</si>
  <si>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</si>
  <si>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</si>
  <si>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</si>
  <si>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</si>
  <si>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</si>
  <si>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</si>
  <si>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</si>
  <si>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</si>
  <si>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</si>
  <si>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</si>
  <si>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</si>
  <si>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</si>
  <si>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</si>
  <si>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</si>
  <si>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</si>
  <si>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</si>
  <si>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</si>
  <si>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</si>
  <si>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</si>
  <si>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</si>
  <si>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</si>
  <si>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</si>
  <si>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</si>
  <si>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</si>
  <si>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</si>
  <si>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</si>
  <si>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</si>
  <si>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</si>
  <si>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</si>
  <si>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</si>
  <si>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</si>
  <si>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</si>
  <si>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</si>
  <si>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</si>
  <si>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</si>
  <si>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</si>
  <si>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</si>
  <si>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</si>
  <si>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</si>
  <si>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</si>
  <si>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</si>
  <si>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</si>
  <si>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</si>
  <si>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</si>
  <si>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</si>
  <si>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</si>
  <si>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</si>
  <si>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</si>
  <si>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</si>
  <si>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</si>
  <si>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</si>
  <si>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</si>
  <si>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</si>
  <si>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</si>
  <si>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</si>
  <si>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</si>
  <si>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</si>
  <si>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</si>
  <si>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</si>
  <si>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</si>
  <si>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</si>
  <si>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</si>
  <si>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</si>
  <si>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</si>
  <si>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</si>
  <si>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</si>
  <si>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</si>
  <si>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</si>
  <si>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</si>
  <si>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</si>
  <si>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</si>
  <si>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</si>
  <si>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</si>
  <si>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</si>
  <si>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</si>
  <si>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</si>
  <si>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</si>
  <si>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</si>
  <si>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</si>
  <si>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</si>
  <si>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</si>
  <si>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</si>
  <si>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</si>
  <si>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</si>
  <si>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</si>
  <si>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</si>
  <si>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</si>
  <si>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</si>
  <si>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</si>
  <si>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</si>
  <si>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</si>
  <si>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</si>
  <si>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</si>
  <si>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</si>
  <si>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</si>
  <si>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</si>
  <si>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</si>
  <si>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</si>
  <si>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</si>
  <si>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</si>
  <si>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</si>
  <si>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</si>
  <si>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</si>
  <si>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</si>
  <si>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</si>
  <si>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</si>
  <si>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</si>
  <si>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</si>
  <si>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</si>
  <si>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</si>
  <si>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</si>
  <si>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</si>
  <si>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</si>
  <si>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</si>
  <si>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</si>
  <si>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</si>
  <si>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</si>
  <si>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</si>
  <si>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</si>
  <si>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</si>
  <si>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</si>
  <si>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</si>
  <si>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</si>
  <si>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</si>
  <si>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</si>
  <si>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</si>
  <si>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</si>
  <si>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</si>
  <si>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</si>
  <si>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</si>
  <si>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</si>
  <si>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</si>
  <si>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</si>
  <si>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</si>
  <si>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</si>
  <si>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</si>
  <si>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</si>
  <si>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</si>
  <si>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</si>
  <si>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</si>
  <si>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</si>
  <si>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</si>
  <si>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</si>
  <si>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</si>
  <si>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</si>
  <si>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</si>
  <si>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</si>
  <si>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</si>
  <si>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</si>
  <si>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</si>
  <si>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</si>
  <si>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</si>
  <si>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</si>
  <si>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</si>
  <si>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</si>
  <si>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</si>
  <si>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</si>
  <si>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</si>
  <si>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</si>
  <si>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</si>
  <si>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</si>
  <si>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</si>
  <si>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</si>
  <si>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</si>
  <si>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</si>
  <si>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</si>
  <si>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</si>
  <si>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</si>
  <si>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</si>
  <si>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</si>
  <si>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</si>
  <si>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</si>
  <si>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</si>
  <si>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</si>
  <si>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</si>
  <si>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</si>
  <si>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</si>
  <si>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</si>
  <si>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</si>
  <si>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</si>
  <si>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</si>
  <si>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</si>
  <si>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</si>
  <si>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</si>
  <si>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</si>
  <si>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</si>
  <si>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</si>
  <si>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</si>
  <si>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</si>
  <si>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</si>
  <si>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</si>
  <si>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</si>
  <si>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</si>
  <si>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</si>
  <si>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</si>
  <si>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</si>
  <si>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</si>
  <si>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</si>
  <si>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</si>
  <si>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</si>
  <si>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</si>
  <si>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</si>
  <si>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</si>
  <si>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</si>
  <si>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</si>
  <si>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</si>
  <si>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</si>
  <si>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</si>
  <si>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</si>
  <si>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</si>
  <si>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</si>
  <si>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</si>
  <si>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</si>
  <si>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</si>
  <si>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</si>
  <si>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</si>
  <si>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</si>
  <si>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</si>
  <si>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</si>
  <si>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</si>
  <si>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</si>
  <si>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</si>
  <si>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</si>
  <si>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</si>
  <si>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</si>
  <si>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</si>
  <si>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</si>
  <si>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</si>
  <si>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</si>
  <si>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</si>
  <si>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</si>
  <si>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</si>
  <si>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</si>
  <si>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</si>
  <si>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</si>
  <si>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</si>
  <si>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</si>
  <si>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</si>
  <si>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</si>
  <si>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</si>
  <si>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</si>
  <si>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</si>
  <si>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</si>
  <si>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</si>
  <si>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</si>
  <si>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</si>
  <si>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</si>
  <si>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</si>
  <si>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</si>
  <si>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</si>
  <si>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</si>
  <si>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</si>
  <si>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</si>
  <si>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</si>
  <si>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</si>
  <si>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</si>
  <si>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</si>
  <si>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</si>
  <si>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</si>
  <si>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</si>
  <si>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</si>
  <si>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</si>
  <si>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</si>
  <si>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</si>
  <si>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</si>
  <si>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</si>
  <si>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</si>
  <si>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</si>
  <si>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</si>
  <si>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</si>
  <si>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</si>
  <si>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</si>
  <si>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</si>
  <si>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</si>
  <si>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</si>
  <si>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</si>
  <si>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</si>
  <si>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</si>
  <si>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</si>
  <si>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</si>
  <si>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</si>
  <si>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</si>
  <si>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</si>
  <si>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</si>
  <si>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</si>
  <si>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</si>
  <si>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</si>
  <si>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</si>
  <si>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</si>
  <si>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</si>
  <si>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</si>
  <si>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</si>
  <si>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</si>
  <si>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</si>
  <si>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</si>
  <si>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</si>
  <si>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</si>
  <si>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</si>
  <si>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</si>
  <si>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</si>
  <si>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</si>
  <si>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</si>
  <si>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</si>
  <si>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</si>
  <si>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</si>
  <si>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</si>
  <si>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</si>
  <si>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</si>
  <si>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</si>
  <si>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</si>
  <si>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</si>
  <si>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</si>
  <si>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</si>
  <si>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</si>
  <si>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</si>
  <si>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</si>
  <si>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</si>
  <si>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</si>
  <si>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</si>
  <si>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</si>
  <si>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</si>
  <si>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</si>
  <si>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</si>
  <si>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</si>
  <si>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</si>
  <si>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</si>
  <si>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</si>
  <si>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</si>
  <si>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</si>
  <si>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</si>
  <si>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</si>
  <si>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</si>
  <si>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</si>
  <si>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</si>
  <si>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</si>
  <si>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</si>
  <si>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</si>
  <si>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</si>
  <si>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</si>
  <si>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</si>
  <si>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</si>
  <si>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</si>
  <si>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</si>
  <si>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</si>
  <si>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</si>
  <si>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</si>
  <si>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</si>
  <si>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</si>
  <si>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</si>
  <si>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</si>
  <si>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</si>
  <si>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</si>
  <si>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</si>
  <si>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</si>
  <si>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</si>
  <si>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</si>
  <si>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</si>
  <si>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</si>
  <si>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</si>
  <si>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</si>
  <si>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</si>
  <si>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</si>
  <si>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</si>
  <si>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</si>
  <si>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</si>
  <si>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</si>
  <si>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</si>
  <si>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</si>
  <si>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</si>
  <si>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</si>
  <si>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</si>
  <si>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</si>
  <si>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</si>
  <si>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</si>
  <si>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</si>
  <si>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</si>
  <si>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</si>
  <si>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</si>
  <si>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</si>
  <si>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</si>
  <si>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</si>
  <si>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</si>
  <si>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</si>
  <si>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</si>
  <si>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</si>
  <si>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</si>
  <si>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</si>
  <si>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</si>
  <si>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</si>
  <si>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</si>
  <si>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</si>
  <si>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</si>
  <si>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</si>
  <si>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</si>
  <si>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</si>
  <si>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</si>
  <si>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</si>
  <si>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</si>
  <si>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</si>
  <si>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</si>
  <si>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</si>
  <si>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</si>
  <si>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</si>
  <si>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</si>
  <si>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</si>
  <si>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</si>
  <si>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</si>
  <si>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</si>
  <si>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</si>
  <si>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</si>
  <si>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</si>
  <si>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</si>
  <si>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</si>
  <si>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</si>
  <si>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</si>
  <si>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</si>
  <si>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</si>
  <si>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</si>
  <si>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</si>
  <si>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</si>
  <si>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</si>
  <si>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</si>
  <si>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</si>
  <si>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</si>
  <si>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</si>
  <si>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</si>
  <si>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</si>
  <si>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</si>
  <si>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</si>
  <si>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</si>
  <si>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</si>
  <si>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</si>
  <si>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</si>
  <si>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</si>
  <si>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</si>
  <si>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</si>
  <si>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</si>
  <si>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</si>
  <si>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</si>
  <si>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</si>
  <si>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</si>
  <si>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</si>
  <si>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</si>
  <si>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</si>
  <si>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</si>
  <si>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</si>
  <si>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</si>
  <si>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</si>
  <si>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</si>
  <si>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</si>
  <si>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</si>
  <si>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</si>
  <si>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</si>
  <si>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</si>
  <si>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</si>
  <si>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</si>
  <si>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</si>
  <si>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</si>
  <si>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</si>
  <si>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</si>
  <si>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</si>
  <si>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</si>
  <si>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</si>
  <si>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</si>
  <si>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</si>
  <si>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</si>
  <si>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</si>
  <si>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</si>
  <si>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</si>
  <si>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</si>
  <si>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</si>
  <si>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</si>
  <si>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</si>
  <si>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</si>
  <si>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</si>
  <si>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</si>
  <si>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</si>
  <si>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</si>
  <si>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</si>
  <si>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</si>
  <si>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</si>
  <si>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</si>
  <si>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</si>
  <si>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</si>
  <si>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</si>
  <si>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</si>
  <si>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</si>
  <si>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</si>
  <si>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</si>
  <si>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</si>
  <si>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</si>
  <si>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</si>
  <si>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</si>
  <si>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</si>
  <si>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</si>
  <si>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</si>
  <si>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</si>
  <si>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</si>
  <si>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</si>
  <si>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</si>
  <si>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</si>
  <si>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</si>
  <si>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</si>
  <si>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</si>
  <si>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</si>
  <si>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</si>
  <si>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</si>
  <si>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</si>
  <si>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</si>
  <si>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</si>
  <si>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</si>
  <si>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</si>
  <si>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</si>
  <si>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</si>
  <si>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</si>
  <si>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</si>
  <si>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</si>
  <si>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</si>
  <si>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</si>
  <si>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</si>
  <si>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</si>
  <si>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</si>
  <si>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</si>
  <si>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</si>
  <si>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</si>
  <si>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</si>
  <si>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</si>
  <si>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</si>
  <si>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</si>
  <si>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</si>
  <si>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</si>
  <si>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</si>
  <si>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</si>
  <si>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</si>
  <si>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</si>
  <si>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</si>
  <si>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</si>
  <si>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</si>
  <si>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</si>
  <si>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</si>
  <si>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</si>
  <si>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</si>
  <si>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</si>
  <si>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</si>
  <si>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</si>
  <si>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</si>
  <si>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</si>
  <si>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</si>
  <si>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</si>
  <si>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</si>
  <si>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</si>
  <si>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</si>
  <si>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</si>
  <si>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</si>
  <si>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</si>
  <si>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</si>
  <si>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</si>
  <si>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</si>
  <si>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</si>
  <si>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</si>
  <si>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</si>
  <si>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</si>
  <si>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</si>
  <si>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</si>
  <si>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</si>
  <si>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</si>
  <si>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</si>
  <si>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</si>
  <si>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</si>
  <si>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</si>
  <si>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</si>
  <si>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</si>
  <si>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</si>
  <si>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</si>
  <si>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</si>
  <si>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</si>
  <si>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</si>
  <si>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</si>
  <si>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</si>
  <si>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</si>
  <si>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</si>
  <si>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</si>
  <si>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</si>
  <si>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</si>
  <si>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</si>
  <si>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</si>
  <si>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</si>
  <si>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</si>
  <si>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</si>
  <si>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</si>
  <si>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</si>
  <si>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</si>
  <si>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</si>
  <si>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</si>
  <si>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</si>
  <si>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</si>
  <si>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</si>
  <si>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</si>
  <si>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</si>
  <si>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</si>
  <si>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</si>
  <si>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</si>
  <si>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</si>
  <si>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</si>
  <si>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</si>
  <si>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</si>
  <si>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</si>
  <si>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</si>
  <si>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</si>
  <si>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</si>
  <si>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</si>
  <si>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</si>
  <si>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</si>
  <si>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</si>
  <si>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</si>
  <si>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</si>
  <si>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</si>
  <si>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</si>
  <si>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</si>
  <si>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</si>
  <si>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</si>
  <si>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</si>
  <si>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</si>
  <si>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</si>
  <si>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</si>
  <si>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</si>
  <si>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</si>
  <si>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</si>
  <si>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</si>
  <si>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</si>
  <si>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</si>
  <si>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</si>
  <si>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</si>
  <si>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</si>
  <si>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</si>
  <si>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</si>
  <si>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</si>
  <si>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</si>
  <si>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</si>
  <si>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</si>
  <si>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</si>
  <si>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</si>
  <si>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</si>
  <si>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</si>
  <si>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</si>
  <si>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</si>
  <si>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</si>
  <si>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</si>
  <si>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</si>
  <si>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</si>
  <si>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</si>
  <si>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</si>
  <si>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</si>
  <si>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</si>
  <si>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</si>
  <si>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</si>
  <si>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</si>
  <si>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</si>
  <si>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</si>
  <si>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</si>
  <si>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</si>
  <si>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</si>
  <si>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</si>
  <si>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</si>
  <si>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</si>
  <si>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</si>
  <si>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</si>
  <si>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</si>
  <si>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</si>
  <si>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</si>
  <si>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</si>
  <si>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</si>
  <si>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</si>
  <si>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</si>
  <si>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</si>
  <si>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</si>
  <si>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</si>
  <si>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</si>
  <si>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</si>
  <si>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</si>
  <si>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</si>
  <si>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</si>
  <si>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</si>
  <si>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</si>
  <si>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</si>
  <si>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</si>
  <si>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</si>
  <si>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</si>
  <si>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</si>
  <si>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</si>
  <si>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</si>
  <si>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</si>
  <si>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</si>
  <si>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</si>
  <si>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</si>
  <si>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</si>
  <si>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</si>
  <si>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</si>
  <si>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</si>
  <si>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</si>
  <si>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</si>
  <si>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</si>
  <si>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</si>
  <si>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</si>
  <si>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</si>
  <si>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</si>
  <si>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</si>
  <si>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</si>
  <si>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</si>
  <si>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</si>
  <si>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</si>
  <si>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</si>
  <si>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</si>
  <si>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</si>
  <si>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</si>
  <si>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</si>
  <si>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</si>
  <si>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</si>
  <si>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</si>
  <si>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</si>
  <si>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</si>
  <si>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</si>
  <si>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</si>
  <si>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</si>
  <si>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</si>
  <si>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</si>
  <si>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</si>
  <si>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</si>
  <si>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</si>
  <si>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</si>
  <si>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</si>
  <si>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</si>
  <si>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</si>
  <si>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</si>
  <si>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</si>
  <si>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</si>
  <si>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</si>
  <si>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</si>
  <si>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</si>
  <si>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</si>
  <si>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</si>
  <si>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</si>
  <si>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</si>
  <si>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</si>
  <si>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</si>
  <si>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</si>
  <si>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</si>
  <si>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</si>
  <si>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</si>
  <si>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</si>
  <si>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</si>
  <si>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</si>
  <si>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</si>
  <si>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</si>
  <si>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</si>
  <si>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</si>
  <si>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</si>
  <si>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</si>
  <si>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</si>
  <si>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</si>
  <si>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</si>
  <si>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</si>
  <si>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</si>
  <si>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</si>
  <si>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</si>
  <si>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</si>
  <si>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</si>
  <si>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</si>
  <si>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</si>
  <si>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</si>
  <si>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</si>
  <si>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</si>
  <si>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</si>
  <si>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</si>
  <si>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</si>
  <si>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</si>
  <si>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</si>
  <si>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</si>
  <si>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</si>
  <si>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</si>
  <si>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</si>
  <si>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</si>
  <si>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</si>
  <si>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</si>
  <si>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</si>
  <si>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</si>
  <si>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</si>
  <si>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</si>
  <si>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</si>
  <si>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</si>
  <si>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</si>
  <si>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</si>
  <si>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</si>
  <si>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</si>
  <si>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</si>
  <si>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</si>
  <si>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</si>
  <si>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</si>
  <si>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</si>
  <si>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</si>
  <si>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</si>
  <si>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</si>
  <si>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</si>
  <si>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</si>
  <si>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</si>
  <si>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</si>
  <si>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</si>
  <si>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</si>
  <si>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</si>
  <si>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</si>
  <si>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</si>
  <si>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</si>
  <si>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</si>
  <si>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</si>
  <si>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</si>
  <si>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</si>
  <si>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</si>
  <si>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</si>
  <si>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</si>
  <si>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</si>
  <si>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</si>
  <si>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</si>
  <si>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</si>
  <si>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</si>
  <si>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</si>
  <si>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</si>
  <si>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</si>
  <si>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</si>
  <si>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</si>
  <si>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</si>
  <si>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</si>
  <si>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</si>
  <si>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</si>
  <si>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</si>
  <si>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</si>
  <si>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</si>
  <si>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</si>
  <si>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</si>
  <si>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</si>
  <si>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</si>
  <si>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</si>
  <si>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</si>
  <si>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</si>
  <si>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</si>
  <si>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</si>
  <si>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</si>
  <si>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</si>
  <si>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</si>
  <si>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</si>
  <si>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</si>
  <si>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</si>
  <si>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</si>
  <si>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</si>
  <si>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</si>
  <si>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</si>
  <si>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</si>
  <si>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</si>
  <si>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</si>
  <si>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</si>
  <si>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</si>
  <si>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</si>
  <si>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</si>
  <si>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</si>
  <si>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</si>
  <si>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</si>
  <si>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</si>
  <si>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</si>
  <si>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</si>
  <si>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</si>
  <si>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</si>
  <si>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</si>
  <si>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</si>
  <si>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</si>
  <si>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</si>
  <si>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</si>
  <si>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</si>
  <si>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</si>
  <si>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</si>
  <si>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</si>
  <si>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</si>
  <si>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</si>
  <si>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</si>
  <si>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</si>
  <si>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</si>
  <si>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</si>
  <si>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</si>
  <si>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</si>
  <si>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</si>
  <si>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</si>
  <si>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</si>
  <si>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</si>
  <si>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</si>
  <si>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</si>
  <si>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</si>
  <si>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</si>
  <si>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</si>
  <si>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</si>
  <si>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</si>
  <si>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</si>
  <si>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</si>
  <si>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</si>
  <si>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</si>
  <si>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</si>
  <si>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</si>
  <si>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</si>
  <si>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</si>
  <si>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</si>
  <si>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</si>
  <si>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</si>
  <si>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</si>
  <si>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</si>
  <si>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</si>
  <si>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</si>
  <si>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</si>
  <si>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</si>
  <si>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</si>
  <si>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</si>
  <si>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</si>
  <si>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</si>
  <si>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</si>
  <si>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</si>
  <si>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</si>
  <si>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</si>
  <si>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</si>
  <si>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</si>
  <si>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</si>
  <si>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</si>
  <si>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</si>
  <si>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</si>
  <si>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</si>
  <si>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</si>
  <si>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</si>
  <si>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</si>
  <si>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</si>
  <si>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</si>
  <si>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</si>
  <si>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</si>
  <si>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</si>
  <si>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</si>
  <si>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</si>
  <si>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</si>
  <si>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</si>
  <si>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</si>
  <si>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</si>
  <si>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</si>
  <si>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</si>
  <si>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</si>
  <si>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</si>
  <si>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</si>
  <si>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</si>
  <si>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</si>
  <si>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</si>
  <si>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</si>
  <si>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</si>
  <si>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</si>
  <si>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</si>
  <si>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</si>
  <si>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</si>
  <si>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</si>
  <si>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</si>
  <si>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</si>
  <si>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</si>
  <si>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</si>
  <si>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</si>
  <si>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</si>
  <si>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</si>
  <si>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</si>
  <si>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</si>
  <si>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</si>
  <si>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</si>
  <si>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</si>
  <si>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</si>
  <si>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</si>
  <si>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</si>
  <si>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</si>
  <si>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</si>
  <si>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</si>
  <si>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</si>
  <si>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</si>
  <si>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</si>
  <si>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</si>
  <si>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</si>
  <si>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</si>
  <si>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</si>
  <si>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</si>
  <si>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</si>
  <si>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</si>
  <si>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</si>
  <si>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</si>
  <si>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</si>
  <si>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</si>
  <si>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</si>
  <si>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</si>
  <si>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</si>
  <si>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</si>
  <si>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</si>
  <si>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</si>
  <si>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</si>
  <si>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</si>
  <si>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</si>
  <si>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</si>
  <si>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</si>
  <si>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</si>
  <si>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</si>
  <si>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</si>
  <si>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</si>
  <si>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</si>
  <si>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</si>
  <si>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</si>
  <si>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</si>
  <si>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</si>
  <si>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</si>
  <si>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</si>
  <si>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</si>
  <si>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</si>
  <si>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</si>
  <si>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</si>
  <si>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</si>
  <si>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</si>
  <si>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</si>
  <si>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</si>
  <si>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</si>
  <si>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</si>
  <si>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</si>
  <si>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</si>
  <si>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</si>
  <si>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</si>
  <si>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</si>
  <si>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</si>
  <si>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</si>
  <si>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</si>
  <si>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</si>
  <si>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</si>
  <si>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</si>
  <si>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</si>
  <si>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</si>
  <si>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</si>
  <si>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</si>
  <si>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</si>
  <si>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</si>
  <si>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</si>
  <si>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</si>
  <si>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</si>
  <si>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</si>
  <si>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</si>
  <si>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</si>
  <si>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</si>
  <si>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</si>
  <si>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</si>
  <si>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</si>
  <si>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</si>
  <si>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</si>
  <si>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</si>
  <si>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</si>
  <si>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</si>
  <si>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</si>
  <si>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</si>
  <si>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</si>
  <si>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</si>
  <si>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</si>
  <si>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</si>
  <si>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</si>
  <si>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</si>
  <si>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</si>
  <si>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</si>
  <si>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</si>
  <si>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</si>
  <si>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</si>
  <si>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</si>
  <si>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</si>
  <si>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</si>
  <si>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</si>
  <si>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</si>
  <si>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</si>
  <si>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</si>
  <si>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</si>
  <si>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</si>
  <si>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</si>
  <si>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</si>
  <si>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</si>
  <si>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</si>
  <si>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</si>
  <si>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</si>
  <si>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</si>
  <si>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</si>
  <si>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</si>
  <si>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</si>
  <si>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</si>
  <si>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</si>
  <si>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</si>
  <si>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</si>
  <si>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</si>
  <si>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</si>
  <si>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</si>
  <si>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</si>
  <si>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</si>
  <si>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</si>
  <si>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</si>
  <si>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</si>
  <si>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</si>
  <si>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</si>
  <si>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</si>
  <si>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</si>
  <si>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</si>
  <si>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</si>
  <si>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</si>
  <si>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</si>
  <si>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</si>
  <si>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</si>
  <si>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</si>
  <si>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</si>
  <si>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</si>
  <si>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</si>
  <si>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</si>
  <si>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</si>
  <si>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</si>
  <si>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</si>
  <si>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</si>
  <si>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</si>
  <si>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</si>
  <si>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</si>
  <si>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</si>
  <si>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</si>
  <si>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</si>
  <si>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</si>
  <si>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</si>
  <si>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</si>
  <si>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</si>
  <si>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</si>
  <si>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</si>
  <si>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</si>
  <si>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</si>
  <si>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</si>
  <si>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</si>
  <si>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</si>
  <si>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</si>
  <si>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</si>
  <si>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</si>
  <si>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</si>
  <si>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</si>
  <si>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</si>
  <si>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</si>
  <si>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</si>
  <si>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</si>
  <si>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</si>
  <si>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</si>
  <si>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</si>
  <si>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</si>
  <si>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</si>
  <si>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</si>
  <si>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</si>
  <si>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</si>
  <si>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</si>
  <si>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</si>
  <si>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</si>
  <si>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</si>
  <si>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</si>
  <si>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</si>
  <si>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</si>
  <si>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</si>
  <si>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</si>
  <si>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</si>
  <si>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</si>
  <si>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</si>
  <si>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</si>
  <si>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</si>
  <si>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</si>
  <si>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</si>
  <si>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</si>
  <si>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</si>
  <si>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</si>
  <si>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</si>
  <si>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</si>
  <si>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</si>
  <si>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</si>
  <si>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</si>
  <si>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</si>
  <si>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</si>
  <si>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</si>
  <si>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</si>
  <si>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</si>
  <si>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</si>
  <si>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</si>
  <si>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</si>
  <si>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</si>
  <si>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</si>
  <si>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</si>
  <si>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</si>
  <si>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</si>
  <si>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</si>
  <si>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</si>
  <si>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</si>
  <si>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</si>
  <si>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</si>
  <si>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</si>
  <si>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</si>
  <si>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</si>
  <si>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</si>
  <si>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</si>
  <si>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</si>
  <si>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</si>
  <si>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</si>
  <si>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</si>
  <si>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</si>
  <si>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</si>
  <si>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</si>
  <si>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</si>
  <si>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</si>
  <si>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</si>
  <si>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</si>
  <si>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</si>
  <si>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</si>
  <si>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</si>
  <si>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</si>
  <si>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</si>
  <si>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</si>
  <si>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</si>
  <si>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</si>
  <si>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</si>
  <si>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</si>
  <si>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</si>
  <si>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</si>
  <si>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</si>
  <si>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</si>
  <si>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</si>
  <si>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</si>
  <si>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</si>
  <si>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</si>
  <si>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</si>
  <si>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</si>
  <si>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</si>
  <si>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</si>
  <si>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</si>
  <si>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</si>
  <si>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</si>
  <si>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</si>
  <si>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</si>
  <si>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</si>
  <si>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</si>
  <si>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</si>
  <si>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</si>
  <si>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</si>
  <si>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</si>
  <si>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</si>
  <si>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</si>
  <si>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</si>
  <si>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</si>
  <si>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</si>
  <si>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</si>
  <si>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</si>
  <si>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</si>
  <si>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</si>
  <si>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</si>
  <si>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</si>
  <si>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</si>
  <si>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</si>
  <si>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</si>
  <si>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</si>
  <si>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</si>
  <si>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</si>
  <si>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</si>
  <si>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</si>
  <si>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</si>
  <si>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</si>
  <si>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</si>
  <si>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</si>
  <si>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</si>
  <si>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</si>
  <si>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</si>
  <si>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</si>
  <si>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</si>
  <si>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</si>
  <si>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</si>
  <si>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</si>
  <si>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</si>
  <si>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</si>
  <si>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</si>
  <si>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</si>
  <si>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</si>
  <si>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</si>
  <si>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</si>
  <si>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</si>
  <si>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</si>
  <si>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</si>
  <si>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</si>
  <si>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</si>
  <si>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</si>
  <si>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</si>
  <si>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</si>
  <si>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</si>
  <si>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</si>
  <si>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</si>
  <si>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</si>
  <si>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</si>
  <si>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</si>
  <si>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</si>
  <si>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</si>
  <si>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</si>
  <si>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</si>
  <si>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</si>
  <si>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</si>
  <si>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ÁLCOOL ETÍLICO HIDRATADO 70%,</t>
  </si>
  <si>
    <t>BICARBONATO DE SÓDIO</t>
  </si>
  <si>
    <t>BOTA EM EVA</t>
  </si>
  <si>
    <t>CABO PROLONGADOR</t>
  </si>
  <si>
    <t>DESENGORDURANTE</t>
  </si>
  <si>
    <t>DESENTIPIDOR DE VASO SANITÁRIO E RALOS</t>
  </si>
  <si>
    <t>DESENTIPIDOR DE VASO SANITÁRIO COM CABO DE MADEIRA</t>
  </si>
  <si>
    <t>DETERGENTE AUTOATIVO</t>
  </si>
  <si>
    <t>DETERGENTE LÍQUIDO, 5L</t>
  </si>
  <si>
    <t>ESCOVA PLÁSTICA DE ROUPA</t>
  </si>
  <si>
    <t>ESPONJA DE LÃ DE AÇO</t>
  </si>
  <si>
    <t>ESPONJA DE LIMPEZA</t>
  </si>
  <si>
    <t>HASTES DE COTONETES, CAIXAS COM 300 UNIDADES</t>
  </si>
  <si>
    <t>INSETICIDA CUPIM AEROSOL</t>
  </si>
  <si>
    <t>LENÇOS UMEDECIDOS</t>
  </si>
  <si>
    <t xml:space="preserve">LIMPA INOX CREMOSO  400G - </t>
  </si>
  <si>
    <t xml:space="preserve">LIXEIRA TELADA EM AÇO, </t>
  </si>
  <si>
    <t xml:space="preserve">LUVAS DE PROCEDIMENTO, TAMANHO P, M E G </t>
  </si>
  <si>
    <t xml:space="preserve">MANGUEIRA DE JARDIM </t>
  </si>
  <si>
    <t xml:space="preserve">OLEO DE PEROBA </t>
  </si>
  <si>
    <t>PANO MÁGICO</t>
  </si>
  <si>
    <t>PANO MULTIUSO AZUL</t>
  </si>
  <si>
    <t xml:space="preserve">PAPEL HIGIÊNICO , PACOTE COM 4 </t>
  </si>
  <si>
    <t>PAPEL HIGIÊNICO, ROLÃO</t>
  </si>
  <si>
    <t>PAPEL TOALHA INTERFOLHA</t>
  </si>
  <si>
    <t>PRENDEDOR DE ROUPA</t>
  </si>
  <si>
    <t>RODO PARA LIMPEZA DE VIDROS</t>
  </si>
  <si>
    <t xml:space="preserve">SABÃO EM PÓ 2KG </t>
  </si>
  <si>
    <t xml:space="preserve">SABÃO LÍQUIDO PH NEUTRO </t>
  </si>
  <si>
    <t>SACO DE LIXO DE POLIETILENO, NA COR VERDE, 100 LITROS</t>
  </si>
  <si>
    <t xml:space="preserve">SACO DE LIXO REFORÇADO 200 LITROS </t>
  </si>
  <si>
    <t xml:space="preserve">VINAGRE BRANCO </t>
  </si>
  <si>
    <t xml:space="preserve">VASSOURA NYLON </t>
  </si>
  <si>
    <t>registro de preços de material de higiene e limpeza</t>
  </si>
  <si>
    <t>prefeitura de cotipora</t>
  </si>
  <si>
    <t>90898487000164</t>
  </si>
  <si>
    <t>LIMPEFAR PRODUTOS DE LIMPEZA LTDA</t>
  </si>
  <si>
    <t>27281727000140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</si>
</sst>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0" t="s">
        <v>3753</v>
      </c>
      <c r="B1" s="121"/>
      <c r="C1" s="121"/>
      <c r="D1" s="121"/>
      <c r="E1" s="121"/>
      <c r="F1" s="121"/>
      <c r="G1" s="122"/>
    </row>
    <row r="2" spans="1:8" s="59" customFormat="1" ht="15.75" thickBot="1" x14ac:dyDescent="0.3">
      <c r="A2" s="15" t="s">
        <v>161</v>
      </c>
      <c r="B2" s="126" t="s">
        <v>6</v>
      </c>
      <c r="C2" s="126"/>
      <c r="D2" s="50" t="s">
        <v>162</v>
      </c>
      <c r="E2" s="70">
        <v>15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7" t="s">
        <v>4004</v>
      </c>
      <c r="C3" s="127"/>
      <c r="D3" s="127"/>
      <c r="E3" s="127"/>
      <c r="F3" s="127"/>
      <c r="G3" s="128"/>
    </row>
    <row r="4" spans="1:8" s="59" customFormat="1" ht="15.75" thickBot="1" x14ac:dyDescent="0.3">
      <c r="A4" s="15" t="s">
        <v>175</v>
      </c>
      <c r="B4" s="129" t="s">
        <v>4005</v>
      </c>
      <c r="C4" s="129"/>
      <c r="D4" s="129"/>
      <c r="E4" s="130"/>
      <c r="F4" s="22" t="s">
        <v>179</v>
      </c>
      <c r="G4" s="78" t="s">
        <v>4006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1"/>
      <c r="G5" s="132"/>
    </row>
    <row r="6" spans="1:8" s="61" customFormat="1" ht="15.75" thickBot="1" x14ac:dyDescent="0.3">
      <c r="A6" s="15" t="s">
        <v>155</v>
      </c>
      <c r="B6" s="51">
        <f>'Orçamento-base'!C6</f>
        <v>282135.14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3867.56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33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3" t="s">
        <v>3751</v>
      </c>
      <c r="B11" s="124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3"/>
      <c r="B12" s="125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I41" sqref="I4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41" t="s">
        <v>3676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4" t="str">
        <f>IF(Identificação!B2=0,"",Identificação!B2)</f>
        <v>Pregão Presencial</v>
      </c>
      <c r="D2" s="144"/>
      <c r="E2" s="144"/>
      <c r="F2" s="144"/>
      <c r="G2" s="144"/>
      <c r="H2" s="37" t="s">
        <v>151</v>
      </c>
      <c r="I2" s="38">
        <f>IF(Identificação!E2=0,"",Identificação!E2)</f>
        <v>15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50" t="s">
        <v>153</v>
      </c>
      <c r="B3" s="151"/>
      <c r="C3" s="152" t="str">
        <f>IF(Identificação!B3=0,"",Identificação!B3)</f>
        <v>registro de preços de material de higiene e limpeza</v>
      </c>
      <c r="D3" s="152"/>
      <c r="E3" s="152"/>
      <c r="F3" s="152"/>
      <c r="G3" s="152"/>
      <c r="H3" s="152"/>
      <c r="I3" s="152"/>
      <c r="J3" s="152"/>
      <c r="K3" s="153"/>
      <c r="L3" s="94"/>
      <c r="M3" s="94"/>
    </row>
    <row r="4" spans="1:18" s="27" customFormat="1" ht="15.75" thickBot="1" x14ac:dyDescent="0.3">
      <c r="A4" s="15" t="s">
        <v>176</v>
      </c>
      <c r="B4" s="22"/>
      <c r="C4" s="146" t="str">
        <f>IF(Identificação!B4=0,"",Identificação!B4)</f>
        <v>prefeitura de cotipora</v>
      </c>
      <c r="D4" s="146"/>
      <c r="E4" s="146"/>
      <c r="F4" s="146"/>
      <c r="G4" s="146"/>
      <c r="H4" s="146"/>
      <c r="I4" s="146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6" t="str">
        <f>IF(Identificação!B5=0,"",Identificação!B5)</f>
        <v>Compras</v>
      </c>
      <c r="D5" s="146"/>
      <c r="E5" s="146"/>
      <c r="F5" s="146"/>
      <c r="G5" s="147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8">
        <f>SUMIFS(K12:K39953,B12:B39953,"&gt;0",K12:K39953,"&lt;&gt;0")</f>
        <v>282135.14</v>
      </c>
      <c r="D6" s="148"/>
      <c r="E6" s="148"/>
      <c r="F6" s="148"/>
      <c r="G6" s="149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33" t="s">
        <v>3762</v>
      </c>
      <c r="B10" s="133" t="s">
        <v>3760</v>
      </c>
      <c r="C10" s="133" t="s">
        <v>3761</v>
      </c>
      <c r="D10" s="137" t="s">
        <v>3675</v>
      </c>
      <c r="E10" s="135" t="s">
        <v>168</v>
      </c>
      <c r="F10" s="139" t="s">
        <v>3674</v>
      </c>
      <c r="G10" s="137" t="s">
        <v>156</v>
      </c>
      <c r="H10" s="158" t="s">
        <v>165</v>
      </c>
      <c r="I10" s="159"/>
      <c r="J10" s="159"/>
      <c r="K10" s="159"/>
      <c r="L10" s="159"/>
      <c r="M10" s="160"/>
      <c r="N10" s="154" t="s">
        <v>177</v>
      </c>
      <c r="O10" s="155"/>
      <c r="P10" s="156" t="s">
        <v>178</v>
      </c>
      <c r="Q10" s="157"/>
      <c r="R10" s="145" t="s">
        <v>3678</v>
      </c>
    </row>
    <row r="11" spans="1:18" customFormat="1" ht="45" x14ac:dyDescent="0.25">
      <c r="A11" s="134"/>
      <c r="B11" s="134"/>
      <c r="C11" s="134"/>
      <c r="D11" s="138"/>
      <c r="E11" s="136"/>
      <c r="F11" s="140"/>
      <c r="G11" s="138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5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173</v>
      </c>
      <c r="I12" s="47" t="s">
        <v>3702</v>
      </c>
      <c r="J12" s="114">
        <v>42.79</v>
      </c>
      <c r="K12" s="54">
        <f>IFERROR(IF(H12*J12&lt;&gt;0,ROUND(ROUND(H12,4)*ROUND(J12,4),2),""),"")</f>
        <v>7402.67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360</v>
      </c>
      <c r="I13" s="47" t="s">
        <v>3786</v>
      </c>
      <c r="J13" s="114">
        <v>9.5399999999999991</v>
      </c>
      <c r="K13" s="54">
        <f>IFERROR(IF(H13*J13&lt;&gt;0,ROUND(ROUND(H13,4)*ROUND(J13,4),2),""),"")</f>
        <v>3434.4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10</v>
      </c>
      <c r="I14" s="47" t="s">
        <v>3736</v>
      </c>
      <c r="J14" s="114">
        <v>97.19</v>
      </c>
      <c r="K14" s="106">
        <f>IFERROR(IF(H14*J14&lt;&gt;0,ROUND(ROUND(H14,4)*ROUND(J14,4),2),""),"")</f>
        <v>971.9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16</v>
      </c>
      <c r="I15" s="47" t="s">
        <v>3702</v>
      </c>
      <c r="J15" s="114">
        <v>94.63</v>
      </c>
      <c r="K15" s="106">
        <f t="shared" ref="K15:K78" si="0">IFERROR(IF(H15*J15&lt;&gt;0,ROUND(ROUND(H15,4)*ROUND(J15,4),2),""),"")</f>
        <v>1514.08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140</v>
      </c>
      <c r="I16" s="47" t="s">
        <v>3702</v>
      </c>
      <c r="J16" s="114">
        <v>12.38</v>
      </c>
      <c r="K16" s="106">
        <f t="shared" si="0"/>
        <v>1733.2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169</v>
      </c>
      <c r="I17" s="47" t="s">
        <v>3702</v>
      </c>
      <c r="J17" s="114">
        <v>31.39</v>
      </c>
      <c r="K17" s="106">
        <f t="shared" si="0"/>
        <v>5304.91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7</v>
      </c>
      <c r="I18" s="47" t="s">
        <v>3702</v>
      </c>
      <c r="J18" s="114">
        <v>16.670000000000002</v>
      </c>
      <c r="K18" s="106">
        <f t="shared" si="0"/>
        <v>116.69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230</v>
      </c>
      <c r="I19" s="47" t="s">
        <v>3702</v>
      </c>
      <c r="J19" s="114">
        <v>12.82</v>
      </c>
      <c r="K19" s="106">
        <f t="shared" si="0"/>
        <v>2948.6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62</v>
      </c>
      <c r="I20" s="47" t="s">
        <v>3702</v>
      </c>
      <c r="J20" s="114">
        <v>26.26</v>
      </c>
      <c r="K20" s="106">
        <f t="shared" si="0"/>
        <v>1628.12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95</v>
      </c>
      <c r="I21" s="47" t="s">
        <v>3702</v>
      </c>
      <c r="J21" s="114">
        <v>9.24</v>
      </c>
      <c r="K21" s="106">
        <f t="shared" si="0"/>
        <v>877.8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145</v>
      </c>
      <c r="I22" s="47" t="s">
        <v>3702</v>
      </c>
      <c r="J22" s="114">
        <v>2.99</v>
      </c>
      <c r="K22" s="106">
        <f t="shared" si="0"/>
        <v>433.55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1050</v>
      </c>
      <c r="I23" s="47" t="s">
        <v>3702</v>
      </c>
      <c r="J23" s="114">
        <v>1.63</v>
      </c>
      <c r="K23" s="106">
        <f t="shared" si="0"/>
        <v>1711.5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110</v>
      </c>
      <c r="I24" s="47" t="s">
        <v>3703</v>
      </c>
      <c r="J24" s="114">
        <v>19.82</v>
      </c>
      <c r="K24" s="106">
        <f t="shared" si="0"/>
        <v>2180.1999999999998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85</v>
      </c>
      <c r="I25" s="47" t="s">
        <v>3702</v>
      </c>
      <c r="J25" s="114">
        <v>40.130000000000003</v>
      </c>
      <c r="K25" s="106">
        <f t="shared" si="0"/>
        <v>3411.05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170</v>
      </c>
      <c r="I26" s="47" t="s">
        <v>3702</v>
      </c>
      <c r="J26" s="114">
        <v>17.8</v>
      </c>
      <c r="K26" s="106">
        <f t="shared" si="0"/>
        <v>3026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95</v>
      </c>
      <c r="I27" s="47" t="s">
        <v>3702</v>
      </c>
      <c r="J27" s="114">
        <v>14.7</v>
      </c>
      <c r="K27" s="106">
        <f t="shared" si="0"/>
        <v>1396.5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55</v>
      </c>
      <c r="I28" s="47" t="s">
        <v>3702</v>
      </c>
      <c r="J28" s="114">
        <v>37.799999999999997</v>
      </c>
      <c r="K28" s="106">
        <f t="shared" si="0"/>
        <v>2079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40</v>
      </c>
      <c r="I29" s="47" t="s">
        <v>3703</v>
      </c>
      <c r="J29" s="114">
        <v>58.48</v>
      </c>
      <c r="K29" s="106">
        <f t="shared" si="0"/>
        <v>2339.1999999999998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105</v>
      </c>
      <c r="I30" s="47" t="s">
        <v>3695</v>
      </c>
      <c r="J30" s="114">
        <v>10</v>
      </c>
      <c r="K30" s="106">
        <f t="shared" si="0"/>
        <v>1050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25</v>
      </c>
      <c r="I31" s="47" t="s">
        <v>3702</v>
      </c>
      <c r="J31" s="114">
        <v>37.880000000000003</v>
      </c>
      <c r="K31" s="106">
        <f t="shared" si="0"/>
        <v>947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170</v>
      </c>
      <c r="I32" s="47" t="s">
        <v>3702</v>
      </c>
      <c r="J32" s="114">
        <v>13.27</v>
      </c>
      <c r="K32" s="106">
        <f t="shared" si="0"/>
        <v>2255.9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25</v>
      </c>
      <c r="I33" s="47" t="s">
        <v>3738</v>
      </c>
      <c r="J33" s="114">
        <v>170.22</v>
      </c>
      <c r="K33" s="106">
        <f t="shared" si="0"/>
        <v>4255.5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440</v>
      </c>
      <c r="I34" s="47" t="s">
        <v>3738</v>
      </c>
      <c r="J34" s="114">
        <v>10.119999999999999</v>
      </c>
      <c r="K34" s="106">
        <f t="shared" si="0"/>
        <v>4452.8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40</v>
      </c>
      <c r="I35" s="47" t="s">
        <v>3720</v>
      </c>
      <c r="J35" s="114">
        <v>10.96</v>
      </c>
      <c r="K35" s="106">
        <f t="shared" si="0"/>
        <v>438.4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3200</v>
      </c>
      <c r="I36" s="47" t="s">
        <v>3720</v>
      </c>
      <c r="J36" s="114">
        <v>58.97</v>
      </c>
      <c r="K36" s="106">
        <f t="shared" si="0"/>
        <v>188704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65</v>
      </c>
      <c r="I37" s="47" t="s">
        <v>3720</v>
      </c>
      <c r="J37" s="114">
        <v>9.01</v>
      </c>
      <c r="K37" s="106">
        <f t="shared" si="0"/>
        <v>585.65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14</v>
      </c>
      <c r="I38" s="47" t="s">
        <v>3702</v>
      </c>
      <c r="J38" s="114">
        <v>62.93</v>
      </c>
      <c r="K38" s="106">
        <f t="shared" si="0"/>
        <v>881.02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45</v>
      </c>
      <c r="I39" s="47" t="s">
        <v>3704</v>
      </c>
      <c r="J39" s="114">
        <v>32.6</v>
      </c>
      <c r="K39" s="106">
        <f t="shared" si="0"/>
        <v>1467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70</v>
      </c>
      <c r="I40" s="47" t="s">
        <v>3702</v>
      </c>
      <c r="J40" s="114">
        <v>52.99</v>
      </c>
      <c r="K40" s="106">
        <f t="shared" si="0"/>
        <v>3709.3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20</v>
      </c>
      <c r="I41" s="61" t="s">
        <v>3704</v>
      </c>
      <c r="J41" s="114">
        <v>109.53</v>
      </c>
      <c r="K41" s="106">
        <f t="shared" si="0"/>
        <v>2190.6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346</v>
      </c>
      <c r="I42" s="61" t="s">
        <v>3704</v>
      </c>
      <c r="J42" s="114">
        <v>66.2</v>
      </c>
      <c r="K42" s="106">
        <f t="shared" si="0"/>
        <v>22905.200000000001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135</v>
      </c>
      <c r="I43" s="47" t="s">
        <v>3702</v>
      </c>
      <c r="J43" s="114">
        <v>25.3</v>
      </c>
      <c r="K43" s="106">
        <f t="shared" si="0"/>
        <v>3415.5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90</v>
      </c>
      <c r="I44" s="47" t="s">
        <v>3702</v>
      </c>
      <c r="J44" s="114">
        <v>26.31</v>
      </c>
      <c r="K44" s="106">
        <f t="shared" si="0"/>
        <v>2367.9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3"/>
  <sheetViews>
    <sheetView tabSelected="1" workbookViewId="0">
      <selection activeCell="H15" sqref="H15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1" t="s">
        <v>3679</v>
      </c>
      <c r="B1" s="142"/>
      <c r="C1" s="142"/>
      <c r="D1" s="142"/>
      <c r="E1" s="142"/>
      <c r="F1" s="142"/>
      <c r="G1" s="142"/>
      <c r="H1" s="143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5" t="str">
        <f>IF(Identificação!B2=0,"",Identificação!B2)</f>
        <v>Pregão Presencial</v>
      </c>
      <c r="D2" s="165"/>
      <c r="E2" s="28" t="s">
        <v>151</v>
      </c>
      <c r="F2" s="29">
        <f>IF(Identificação!E2=0,"",Identificação!E2)</f>
        <v>15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50" t="s">
        <v>153</v>
      </c>
      <c r="B3" s="151"/>
      <c r="C3" s="152" t="str">
        <f>IF(Identificação!B3=0,"",Identificação!B3)</f>
        <v>registro de preços de material de higiene e limpeza</v>
      </c>
      <c r="D3" s="152"/>
      <c r="E3" s="152"/>
      <c r="F3" s="152"/>
      <c r="G3" s="152"/>
      <c r="H3" s="153"/>
      <c r="I3" s="103"/>
      <c r="J3" s="103"/>
    </row>
    <row r="4" spans="1:12" s="27" customFormat="1" ht="15.75" thickBot="1" x14ac:dyDescent="0.3">
      <c r="A4" s="18" t="s">
        <v>3793</v>
      </c>
      <c r="B4" s="26"/>
      <c r="C4" s="129" t="s">
        <v>4007</v>
      </c>
      <c r="D4" s="129"/>
      <c r="E4" s="129"/>
      <c r="F4" s="129"/>
      <c r="G4" s="22" t="s">
        <v>3754</v>
      </c>
      <c r="H4" s="79" t="s">
        <v>4008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6" t="str">
        <f>IF(Identificação!B5=0,"",Identificação!B5)</f>
        <v>Compras</v>
      </c>
      <c r="D5" s="167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3">
        <f>SUMIFS(H12:H39953,B12:B39953,"&gt;0",H12:H39953,"&lt;&gt;0")</f>
        <v>3867.56</v>
      </c>
      <c r="D6" s="164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3" t="s">
        <v>3755</v>
      </c>
      <c r="B10" s="133" t="s">
        <v>3756</v>
      </c>
      <c r="C10" s="133" t="s">
        <v>3677</v>
      </c>
      <c r="D10" s="137" t="s">
        <v>3757</v>
      </c>
      <c r="E10" s="161" t="s">
        <v>171</v>
      </c>
      <c r="F10" s="162"/>
      <c r="G10" s="162"/>
      <c r="H10" s="162"/>
      <c r="I10" s="162"/>
      <c r="J10" s="162"/>
      <c r="K10" s="162"/>
    </row>
    <row r="11" spans="1:12" customFormat="1" ht="45" x14ac:dyDescent="0.25">
      <c r="A11" s="134"/>
      <c r="B11" s="134"/>
      <c r="C11" s="134"/>
      <c r="D11" s="138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ÁLCOOL ETÍLICO HIDRATADO 70%,</v>
      </c>
      <c r="E12" s="116">
        <f>IF('Orçamento-base'!H12&gt;0,'Orçamento-base'!H12,"")</f>
        <v>173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BICARBONATO DE SÓDIO</v>
      </c>
      <c r="E13" s="116">
        <f>IF('Orçamento-base'!H13&gt;0,'Orçamento-base'!H13,"")</f>
        <v>360</v>
      </c>
      <c r="F13" s="54" t="str">
        <f>IF('Orçamento-base'!I13&gt;0,'Orçamento-base'!I13,"")</f>
        <v>pc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BOTA EM EVA</v>
      </c>
      <c r="E14" s="119">
        <f>IF('Orçamento-base'!H14&gt;0,'Orçamento-base'!H14,"")</f>
        <v>10</v>
      </c>
      <c r="F14" s="106" t="str">
        <f>IF('Orçamento-base'!I14&gt;0,'Orçamento-base'!I14,"")</f>
        <v>par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CABO PROLONGADOR</v>
      </c>
      <c r="E15" s="119">
        <f>IF('Orçamento-base'!H15&gt;0,'Orçamento-base'!H15,"")</f>
        <v>16</v>
      </c>
      <c r="F15" s="106" t="str">
        <f>IF('Orçamento-base'!I15&gt;0,'Orçamento-base'!I15,"")</f>
        <v>un</v>
      </c>
      <c r="G15" s="114">
        <v>64.7</v>
      </c>
      <c r="H15" s="106">
        <f t="shared" si="0"/>
        <v>1035.2</v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DESENGORDURANTE</v>
      </c>
      <c r="E16" s="119">
        <f>IF('Orçamento-base'!H16&gt;0,'Orçamento-base'!H16,"")</f>
        <v>140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DESENTIPIDOR DE VASO SANITÁRIO E RALOS</v>
      </c>
      <c r="E17" s="119">
        <f>IF('Orçamento-base'!H17&gt;0,'Orçamento-base'!H17,"")</f>
        <v>169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DESENTIPIDOR DE VASO SANITÁRIO COM CABO DE MADEIRA</v>
      </c>
      <c r="E18" s="119">
        <f>IF('Orçamento-base'!H18&gt;0,'Orçamento-base'!H18,"")</f>
        <v>7</v>
      </c>
      <c r="F18" s="106" t="str">
        <f>IF('Orçamento-base'!I18&gt;0,'Orçamento-base'!I18,"")</f>
        <v>un</v>
      </c>
      <c r="G18" s="114">
        <v>9.98</v>
      </c>
      <c r="H18" s="106">
        <f t="shared" si="0"/>
        <v>69.86</v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DETERGENTE AUTOATIVO</v>
      </c>
      <c r="E19" s="119">
        <f>IF('Orçamento-base'!H19&gt;0,'Orçamento-base'!H19,"")</f>
        <v>230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DETERGENTE LÍQUIDO, 5L</v>
      </c>
      <c r="E20" s="119">
        <f>IF('Orçamento-base'!H20&gt;0,'Orçamento-base'!H20,"")</f>
        <v>62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ESCOVA PLÁSTICA DE ROUPA</v>
      </c>
      <c r="E21" s="119">
        <f>IF('Orçamento-base'!H21&gt;0,'Orçamento-base'!H21,"")</f>
        <v>95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ESPONJA DE LÃ DE AÇO</v>
      </c>
      <c r="E22" s="119">
        <f>IF('Orçamento-base'!H22&gt;0,'Orçamento-base'!H22,"")</f>
        <v>145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ESPONJA DE LIMPEZA</v>
      </c>
      <c r="E23" s="119">
        <f>IF('Orçamento-base'!H23&gt;0,'Orçamento-base'!H23,"")</f>
        <v>1050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HASTES DE COTONETES, CAIXAS COM 300 UNIDADES</v>
      </c>
      <c r="E24" s="119">
        <f>IF('Orçamento-base'!H24&gt;0,'Orçamento-base'!H24,"")</f>
        <v>110</v>
      </c>
      <c r="F24" s="106" t="str">
        <f>IF('Orçamento-base'!I24&gt;0,'Orçamento-base'!I24,"")</f>
        <v>cx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INSETICIDA CUPIM AEROSOL</v>
      </c>
      <c r="E25" s="119">
        <f>IF('Orçamento-base'!H25&gt;0,'Orçamento-base'!H25,"")</f>
        <v>85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LENÇOS UMEDECIDOS</v>
      </c>
      <c r="E26" s="119">
        <f>IF('Orçamento-base'!H26&gt;0,'Orçamento-base'!H26,"")</f>
        <v>170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 xml:space="preserve">LIMPA INOX CREMOSO  400G - </v>
      </c>
      <c r="E27" s="119">
        <f>IF('Orçamento-base'!H27&gt;0,'Orçamento-base'!H27,"")</f>
        <v>95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 xml:space="preserve">LIXEIRA TELADA EM AÇO, </v>
      </c>
      <c r="E28" s="119">
        <f>IF('Orçamento-base'!H28&gt;0,'Orçamento-base'!H28,"")</f>
        <v>55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 xml:space="preserve">LUVAS DE PROCEDIMENTO, TAMANHO P, M E G </v>
      </c>
      <c r="E29" s="119">
        <f>IF('Orçamento-base'!H29&gt;0,'Orçamento-base'!H29,"")</f>
        <v>40</v>
      </c>
      <c r="F29" s="106" t="str">
        <f>IF('Orçamento-base'!I29&gt;0,'Orçamento-base'!I29,"")</f>
        <v>cx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 xml:space="preserve">MANGUEIRA DE JARDIM </v>
      </c>
      <c r="E30" s="119">
        <f>IF('Orçamento-base'!H30&gt;0,'Orçamento-base'!H30,"")</f>
        <v>105</v>
      </c>
      <c r="F30" s="106" t="str">
        <f>IF('Orçamento-base'!I30&gt;0,'Orçamento-base'!I30,"")</f>
        <v>m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OLEO DE PEROBA </v>
      </c>
      <c r="E31" s="119">
        <f>IF('Orçamento-base'!H31&gt;0,'Orçamento-base'!H31,"")</f>
        <v>25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PANO MÁGICO</v>
      </c>
      <c r="E32" s="119">
        <f>IF('Orçamento-base'!H32&gt;0,'Orçamento-base'!H32,"")</f>
        <v>170</v>
      </c>
      <c r="F32" s="106" t="str">
        <f>IF('Orçamento-base'!I32&gt;0,'Orçamento-base'!I32,"")</f>
        <v>un</v>
      </c>
      <c r="G32" s="114">
        <v>8.8699999999999992</v>
      </c>
      <c r="H32" s="106">
        <f t="shared" si="0"/>
        <v>1507.9</v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PANO MULTIUSO AZUL</v>
      </c>
      <c r="E33" s="119">
        <f>IF('Orçamento-base'!H33&gt;0,'Orçamento-base'!H33,"")</f>
        <v>25</v>
      </c>
      <c r="F33" s="106" t="str">
        <f>IF('Orçamento-base'!I33&gt;0,'Orçamento-base'!I33,"")</f>
        <v>rl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 xml:space="preserve">PAPEL HIGIÊNICO , PACOTE COM 4 </v>
      </c>
      <c r="E34" s="119">
        <f>IF('Orçamento-base'!H34&gt;0,'Orçamento-base'!H34,"")</f>
        <v>440</v>
      </c>
      <c r="F34" s="106" t="str">
        <f>IF('Orçamento-base'!I34&gt;0,'Orçamento-base'!I34,"")</f>
        <v>rl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PAPEL HIGIÊNICO, ROLÃO</v>
      </c>
      <c r="E35" s="119">
        <f>IF('Orçamento-base'!H35&gt;0,'Orçamento-base'!H35,"")</f>
        <v>40</v>
      </c>
      <c r="F35" s="106" t="str">
        <f>IF('Orçamento-base'!I35&gt;0,'Orçamento-base'!I35,"")</f>
        <v>fd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PAPEL TOALHA INTERFOLHA</v>
      </c>
      <c r="E36" s="119">
        <f>IF('Orçamento-base'!H36&gt;0,'Orçamento-base'!H36,"")</f>
        <v>3200</v>
      </c>
      <c r="F36" s="106" t="str">
        <f>IF('Orçamento-base'!I36&gt;0,'Orçamento-base'!I36,"")</f>
        <v>fd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PRENDEDOR DE ROUPA</v>
      </c>
      <c r="E37" s="119">
        <f>IF('Orçamento-base'!H37&gt;0,'Orçamento-base'!H37,"")</f>
        <v>65</v>
      </c>
      <c r="F37" s="106" t="str">
        <f>IF('Orçamento-base'!I37&gt;0,'Orçamento-base'!I37,"")</f>
        <v>fd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RODO PARA LIMPEZA DE VIDROS</v>
      </c>
      <c r="E38" s="119">
        <f>IF('Orçamento-base'!H38&gt;0,'Orçamento-base'!H38,"")</f>
        <v>14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 xml:space="preserve">SABÃO EM PÓ 2KG </v>
      </c>
      <c r="E39" s="119">
        <f>IF('Orçamento-base'!H39&gt;0,'Orçamento-base'!H39,"")</f>
        <v>45</v>
      </c>
      <c r="F39" s="106" t="str">
        <f>IF('Orçamento-base'!I39&gt;0,'Orçamento-base'!I39,"")</f>
        <v>pac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 xml:space="preserve">SABÃO LÍQUIDO PH NEUTRO </v>
      </c>
      <c r="E40" s="119">
        <f>IF('Orçamento-base'!H40&gt;0,'Orçamento-base'!H40,"")</f>
        <v>70</v>
      </c>
      <c r="F40" s="106" t="str">
        <f>IF('Orçamento-base'!I40&gt;0,'Orçamento-base'!I40,"")</f>
        <v>un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SACO DE LIXO DE POLIETILENO, NA COR VERDE, 100 LITROS</v>
      </c>
      <c r="E41" s="119">
        <f>IF('Orçamento-base'!H41&gt;0,'Orçamento-base'!H41,"")</f>
        <v>20</v>
      </c>
      <c r="F41" s="106" t="str">
        <f>IF('Orçamento-base'!I41&gt;0,'Orçamento-base'!I41,"")</f>
        <v>pac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 xml:space="preserve">SACO DE LIXO REFORÇADO 200 LITROS </v>
      </c>
      <c r="E42" s="119">
        <f>IF('Orçamento-base'!H42&gt;0,'Orçamento-base'!H42,"")</f>
        <v>346</v>
      </c>
      <c r="F42" s="106" t="str">
        <f>IF('Orçamento-base'!I42&gt;0,'Orçamento-base'!I42,"")</f>
        <v>pac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 xml:space="preserve">VINAGRE BRANCO </v>
      </c>
      <c r="E43" s="119">
        <f>IF('Orçamento-base'!H43&gt;0,'Orçamento-base'!H43,"")</f>
        <v>135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 xml:space="preserve">VASSOURA NYLON </v>
      </c>
      <c r="E44" s="119">
        <f>IF('Orçamento-base'!H44&gt;0,'Orçamento-base'!H44,"")</f>
        <v>90</v>
      </c>
      <c r="F44" s="106" t="str">
        <f>IF('Orçamento-base'!I44&gt;0,'Orçamento-base'!I44,"")</f>
        <v>un</v>
      </c>
      <c r="G44" s="114">
        <v>13.94</v>
      </c>
      <c r="H44" s="106">
        <f t="shared" si="0"/>
        <v>1254.5999999999999</v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19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19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19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19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19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19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19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19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19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19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19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19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19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19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19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19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19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19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19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19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19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19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19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19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19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19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19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19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19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19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19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19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19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 t="str">
        <f>'Orçamento-base'!B78</f>
        <v/>
      </c>
      <c r="C78" s="111" t="str">
        <f>IF('Orçamento-base'!C78&gt;0,'Orçamento-base'!C78,"")</f>
        <v/>
      </c>
      <c r="D78" s="106" t="str">
        <f>IF('Orçamento-base'!G78&gt;0,'Orçamento-base'!G78,"")</f>
        <v/>
      </c>
      <c r="E78" s="119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:H113" si="1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 t="str">
        <f>'Orçamento-base'!B79</f>
        <v/>
      </c>
      <c r="C79" s="111" t="str">
        <f>IF('Orçamento-base'!C79&gt;0,'Orçamento-base'!C79,"")</f>
        <v/>
      </c>
      <c r="D79" s="106" t="str">
        <f>IF('Orçamento-base'!G79&gt;0,'Orçamento-base'!G79,"")</f>
        <v/>
      </c>
      <c r="E79" s="119" t="str">
        <f>IF('Orçamento-base'!H79&gt;0,'Orçamento-base'!H79,"")</f>
        <v/>
      </c>
      <c r="F79" s="106" t="str">
        <f>IF('Orçamento-base'!I79&gt;0,'Orçamento-base'!I79,"")</f>
        <v/>
      </c>
      <c r="G79" s="114"/>
      <c r="H79" s="106" t="str">
        <f t="shared" si="1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 t="str">
        <f>'Orçamento-base'!B80</f>
        <v/>
      </c>
      <c r="C80" s="111" t="str">
        <f>IF('Orçamento-base'!C80&gt;0,'Orçamento-base'!C80,"")</f>
        <v/>
      </c>
      <c r="D80" s="106" t="str">
        <f>IF('Orçamento-base'!G80&gt;0,'Orçamento-base'!G80,"")</f>
        <v/>
      </c>
      <c r="E80" s="119" t="str">
        <f>IF('Orçamento-base'!H80&gt;0,'Orçamento-base'!H80,"")</f>
        <v/>
      </c>
      <c r="F80" s="106" t="str">
        <f>IF('Orçamento-base'!I80&gt;0,'Orçamento-base'!I80,"")</f>
        <v/>
      </c>
      <c r="G80" s="114"/>
      <c r="H80" s="106" t="str">
        <f t="shared" si="1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 t="str">
        <f>'Orçamento-base'!B81</f>
        <v/>
      </c>
      <c r="C81" s="111" t="str">
        <f>IF('Orçamento-base'!C81&gt;0,'Orçamento-base'!C81,"")</f>
        <v/>
      </c>
      <c r="D81" s="106" t="str">
        <f>IF('Orçamento-base'!G81&gt;0,'Orçamento-base'!G81,"")</f>
        <v/>
      </c>
      <c r="E81" s="119" t="str">
        <f>IF('Orçamento-base'!H81&gt;0,'Orçamento-base'!H81,"")</f>
        <v/>
      </c>
      <c r="F81" s="106" t="str">
        <f>IF('Orçamento-base'!I81&gt;0,'Orçamento-base'!I81,"")</f>
        <v/>
      </c>
      <c r="G81" s="114"/>
      <c r="H81" s="106" t="str">
        <f t="shared" si="1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 t="str">
        <f>'Orçamento-base'!B82</f>
        <v/>
      </c>
      <c r="C82" s="111" t="str">
        <f>IF('Orçamento-base'!C82&gt;0,'Orçamento-base'!C82,"")</f>
        <v/>
      </c>
      <c r="D82" s="106" t="str">
        <f>IF('Orçamento-base'!G82&gt;0,'Orçamento-base'!G82,"")</f>
        <v/>
      </c>
      <c r="E82" s="119" t="str">
        <f>IF('Orçamento-base'!H82&gt;0,'Orçamento-base'!H82,"")</f>
        <v/>
      </c>
      <c r="F82" s="106" t="str">
        <f>IF('Orçamento-base'!I82&gt;0,'Orçamento-base'!I82,"")</f>
        <v/>
      </c>
      <c r="G82" s="114"/>
      <c r="H82" s="106" t="str">
        <f t="shared" si="1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 t="str">
        <f>'Orçamento-base'!B83</f>
        <v/>
      </c>
      <c r="C83" s="111" t="str">
        <f>IF('Orçamento-base'!C83&gt;0,'Orçamento-base'!C83,"")</f>
        <v/>
      </c>
      <c r="D83" s="106" t="str">
        <f>IF('Orçamento-base'!G83&gt;0,'Orçamento-base'!G83,"")</f>
        <v/>
      </c>
      <c r="E83" s="119" t="str">
        <f>IF('Orçamento-base'!H83&gt;0,'Orçamento-base'!H83,"")</f>
        <v/>
      </c>
      <c r="F83" s="106" t="str">
        <f>IF('Orçamento-base'!I83&gt;0,'Orçamento-base'!I83,"")</f>
        <v/>
      </c>
      <c r="G83" s="114"/>
      <c r="H83" s="106" t="str">
        <f t="shared" si="1"/>
        <v/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 t="str">
        <f>'Orçamento-base'!B84</f>
        <v/>
      </c>
      <c r="C84" s="111" t="str">
        <f>IF('Orçamento-base'!C84&gt;0,'Orçamento-base'!C84,"")</f>
        <v/>
      </c>
      <c r="D84" s="106" t="str">
        <f>IF('Orçamento-base'!G84&gt;0,'Orçamento-base'!G84,"")</f>
        <v/>
      </c>
      <c r="E84" s="119" t="str">
        <f>IF('Orçamento-base'!H84&gt;0,'Orçamento-base'!H84,"")</f>
        <v/>
      </c>
      <c r="F84" s="106" t="str">
        <f>IF('Orçamento-base'!I84&gt;0,'Orçamento-base'!I84,"")</f>
        <v/>
      </c>
      <c r="G84" s="114"/>
      <c r="H84" s="106" t="str">
        <f t="shared" si="1"/>
        <v/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 t="str">
        <f>'Orçamento-base'!B85</f>
        <v/>
      </c>
      <c r="C85" s="111" t="str">
        <f>IF('Orçamento-base'!C85&gt;0,'Orçamento-base'!C85,"")</f>
        <v/>
      </c>
      <c r="D85" s="106" t="str">
        <f>IF('Orçamento-base'!G85&gt;0,'Orçamento-base'!G85,"")</f>
        <v/>
      </c>
      <c r="E85" s="119" t="str">
        <f>IF('Orçamento-base'!H85&gt;0,'Orçamento-base'!H85,"")</f>
        <v/>
      </c>
      <c r="F85" s="106" t="str">
        <f>IF('Orçamento-base'!I85&gt;0,'Orçamento-base'!I85,"")</f>
        <v/>
      </c>
      <c r="G85" s="114"/>
      <c r="H85" s="106" t="str">
        <f t="shared" si="1"/>
        <v/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 t="str">
        <f>'Orçamento-base'!B86</f>
        <v/>
      </c>
      <c r="C86" s="111" t="str">
        <f>IF('Orçamento-base'!C86&gt;0,'Orçamento-base'!C86,"")</f>
        <v/>
      </c>
      <c r="D86" s="106" t="str">
        <f>IF('Orçamento-base'!G86&gt;0,'Orçamento-base'!G86,"")</f>
        <v/>
      </c>
      <c r="E86" s="119" t="str">
        <f>IF('Orçamento-base'!H86&gt;0,'Orçamento-base'!H86,"")</f>
        <v/>
      </c>
      <c r="F86" s="106" t="str">
        <f>IF('Orçamento-base'!I86&gt;0,'Orçamento-base'!I86,"")</f>
        <v/>
      </c>
      <c r="G86" s="114"/>
      <c r="H86" s="106" t="str">
        <f t="shared" si="1"/>
        <v/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 t="str">
        <f>'Orçamento-base'!B87</f>
        <v/>
      </c>
      <c r="C87" s="111" t="str">
        <f>IF('Orçamento-base'!C87&gt;0,'Orçamento-base'!C87,"")</f>
        <v/>
      </c>
      <c r="D87" s="106" t="str">
        <f>IF('Orçamento-base'!G87&gt;0,'Orçamento-base'!G87,"")</f>
        <v/>
      </c>
      <c r="E87" s="119" t="str">
        <f>IF('Orçamento-base'!H87&gt;0,'Orçamento-base'!H87,"")</f>
        <v/>
      </c>
      <c r="F87" s="106" t="str">
        <f>IF('Orçamento-base'!I87&gt;0,'Orçamento-base'!I87,"")</f>
        <v/>
      </c>
      <c r="G87" s="114"/>
      <c r="H87" s="106" t="str">
        <f t="shared" si="1"/>
        <v/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 t="str">
        <f>'Orçamento-base'!B88</f>
        <v/>
      </c>
      <c r="C88" s="111" t="str">
        <f>IF('Orçamento-base'!C88&gt;0,'Orçamento-base'!C88,"")</f>
        <v/>
      </c>
      <c r="D88" s="106" t="str">
        <f>IF('Orçamento-base'!G88&gt;0,'Orçamento-base'!G88,"")</f>
        <v/>
      </c>
      <c r="E88" s="119" t="str">
        <f>IF('Orçamento-base'!H88&gt;0,'Orçamento-base'!H88,"")</f>
        <v/>
      </c>
      <c r="F88" s="106" t="str">
        <f>IF('Orçamento-base'!I88&gt;0,'Orçamento-base'!I88,"")</f>
        <v/>
      </c>
      <c r="G88" s="114"/>
      <c r="H88" s="106" t="str">
        <f t="shared" si="1"/>
        <v/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 t="str">
        <f>'Orçamento-base'!B89</f>
        <v/>
      </c>
      <c r="C89" s="111" t="str">
        <f>IF('Orçamento-base'!C89&gt;0,'Orçamento-base'!C89,"")</f>
        <v/>
      </c>
      <c r="D89" s="106" t="str">
        <f>IF('Orçamento-base'!G89&gt;0,'Orçamento-base'!G89,"")</f>
        <v/>
      </c>
      <c r="E89" s="119" t="str">
        <f>IF('Orçamento-base'!H89&gt;0,'Orçamento-base'!H89,"")</f>
        <v/>
      </c>
      <c r="F89" s="106" t="str">
        <f>IF('Orçamento-base'!I89&gt;0,'Orçamento-base'!I89,"")</f>
        <v/>
      </c>
      <c r="G89" s="114"/>
      <c r="H89" s="106" t="str">
        <f t="shared" si="1"/>
        <v/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 t="str">
        <f>'Orçamento-base'!B90</f>
        <v/>
      </c>
      <c r="C90" s="111" t="str">
        <f>IF('Orçamento-base'!C90&gt;0,'Orçamento-base'!C90,"")</f>
        <v/>
      </c>
      <c r="D90" s="106" t="str">
        <f>IF('Orçamento-base'!G90&gt;0,'Orçamento-base'!G90,"")</f>
        <v/>
      </c>
      <c r="E90" s="119" t="str">
        <f>IF('Orçamento-base'!H90&gt;0,'Orçamento-base'!H90,"")</f>
        <v/>
      </c>
      <c r="F90" s="106" t="str">
        <f>IF('Orçamento-base'!I90&gt;0,'Orçamento-base'!I90,"")</f>
        <v/>
      </c>
      <c r="G90" s="114"/>
      <c r="H90" s="106" t="str">
        <f t="shared" si="1"/>
        <v/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 t="str">
        <f>'Orçamento-base'!B91</f>
        <v/>
      </c>
      <c r="C91" s="111" t="str">
        <f>IF('Orçamento-base'!C91&gt;0,'Orçamento-base'!C91,"")</f>
        <v/>
      </c>
      <c r="D91" s="106" t="str">
        <f>IF('Orçamento-base'!G91&gt;0,'Orçamento-base'!G91,"")</f>
        <v/>
      </c>
      <c r="E91" s="119" t="str">
        <f>IF('Orçamento-base'!H91&gt;0,'Orçamento-base'!H91,"")</f>
        <v/>
      </c>
      <c r="F91" s="106" t="str">
        <f>IF('Orçamento-base'!I91&gt;0,'Orçamento-base'!I91,"")</f>
        <v/>
      </c>
      <c r="G91" s="114"/>
      <c r="H91" s="106" t="str">
        <f t="shared" si="1"/>
        <v/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 t="str">
        <f>'Orçamento-base'!B92</f>
        <v/>
      </c>
      <c r="C92" s="111" t="str">
        <f>IF('Orçamento-base'!C92&gt;0,'Orçamento-base'!C92,"")</f>
        <v/>
      </c>
      <c r="D92" s="106" t="str">
        <f>IF('Orçamento-base'!G92&gt;0,'Orçamento-base'!G92,"")</f>
        <v/>
      </c>
      <c r="E92" s="119" t="str">
        <f>IF('Orçamento-base'!H92&gt;0,'Orçamento-base'!H92,"")</f>
        <v/>
      </c>
      <c r="F92" s="106" t="str">
        <f>IF('Orçamento-base'!I92&gt;0,'Orçamento-base'!I92,"")</f>
        <v/>
      </c>
      <c r="G92" s="114"/>
      <c r="H92" s="106" t="str">
        <f t="shared" si="1"/>
        <v/>
      </c>
      <c r="I92" s="98"/>
      <c r="J92" s="98"/>
      <c r="K92" s="46"/>
    </row>
    <row r="93" spans="1:11" x14ac:dyDescent="0.25">
      <c r="A93" s="111" t="str">
        <f>IF('Orçamento-base'!A93&gt;0,'Orçamento-base'!A93,"")</f>
        <v/>
      </c>
      <c r="B93" s="111" t="str">
        <f>'Orçamento-base'!B93</f>
        <v/>
      </c>
      <c r="C93" s="111" t="str">
        <f>IF('Orçamento-base'!C93&gt;0,'Orçamento-base'!C93,"")</f>
        <v/>
      </c>
      <c r="D93" s="106" t="str">
        <f>IF('Orçamento-base'!G93&gt;0,'Orçamento-base'!G93,"")</f>
        <v/>
      </c>
      <c r="E93" s="119" t="str">
        <f>IF('Orçamento-base'!H93&gt;0,'Orçamento-base'!H93,"")</f>
        <v/>
      </c>
      <c r="F93" s="106" t="str">
        <f>IF('Orçamento-base'!I93&gt;0,'Orçamento-base'!I93,"")</f>
        <v/>
      </c>
      <c r="G93" s="114"/>
      <c r="H93" s="106" t="str">
        <f t="shared" si="1"/>
        <v/>
      </c>
      <c r="I93" s="98"/>
      <c r="J93" s="98"/>
      <c r="K93" s="46"/>
    </row>
    <row r="94" spans="1:11" x14ac:dyDescent="0.25">
      <c r="A94" s="111" t="str">
        <f>IF('Orçamento-base'!A94&gt;0,'Orçamento-base'!A94,"")</f>
        <v/>
      </c>
      <c r="B94" s="111" t="str">
        <f>'Orçamento-base'!B94</f>
        <v/>
      </c>
      <c r="C94" s="111" t="str">
        <f>IF('Orçamento-base'!C94&gt;0,'Orçamento-base'!C94,"")</f>
        <v/>
      </c>
      <c r="D94" s="106" t="str">
        <f>IF('Orçamento-base'!G94&gt;0,'Orçamento-base'!G94,"")</f>
        <v/>
      </c>
      <c r="E94" s="119" t="str">
        <f>IF('Orçamento-base'!H94&gt;0,'Orçamento-base'!H94,"")</f>
        <v/>
      </c>
      <c r="F94" s="106" t="str">
        <f>IF('Orçamento-base'!I94&gt;0,'Orçamento-base'!I94,"")</f>
        <v/>
      </c>
      <c r="G94" s="114"/>
      <c r="H94" s="106" t="str">
        <f t="shared" si="1"/>
        <v/>
      </c>
      <c r="I94" s="98"/>
      <c r="J94" s="98"/>
      <c r="K94" s="46"/>
    </row>
    <row r="95" spans="1:11" x14ac:dyDescent="0.25">
      <c r="A95" s="111" t="str">
        <f>IF('Orçamento-base'!A95&gt;0,'Orçamento-base'!A95,"")</f>
        <v/>
      </c>
      <c r="B95" s="111" t="str">
        <f>'Orçamento-base'!B95</f>
        <v/>
      </c>
      <c r="C95" s="111" t="str">
        <f>IF('Orçamento-base'!C95&gt;0,'Orçamento-base'!C95,"")</f>
        <v/>
      </c>
      <c r="D95" s="106" t="str">
        <f>IF('Orçamento-base'!G95&gt;0,'Orçamento-base'!G95,"")</f>
        <v/>
      </c>
      <c r="E95" s="119" t="str">
        <f>IF('Orçamento-base'!H95&gt;0,'Orçamento-base'!H95,"")</f>
        <v/>
      </c>
      <c r="F95" s="106" t="str">
        <f>IF('Orçamento-base'!I95&gt;0,'Orçamento-base'!I95,"")</f>
        <v/>
      </c>
      <c r="G95" s="114"/>
      <c r="H95" s="106" t="str">
        <f t="shared" si="1"/>
        <v/>
      </c>
      <c r="I95" s="98"/>
      <c r="J95" s="98"/>
      <c r="K95" s="46"/>
    </row>
    <row r="96" spans="1:11" x14ac:dyDescent="0.25">
      <c r="A96" s="111" t="str">
        <f>IF('Orçamento-base'!A96&gt;0,'Orçamento-base'!A96,"")</f>
        <v/>
      </c>
      <c r="B96" s="111" t="str">
        <f>'Orçamento-base'!B96</f>
        <v/>
      </c>
      <c r="C96" s="111" t="str">
        <f>IF('Orçamento-base'!C96&gt;0,'Orçamento-base'!C96,"")</f>
        <v/>
      </c>
      <c r="D96" s="106" t="str">
        <f>IF('Orçamento-base'!G96&gt;0,'Orçamento-base'!G96,"")</f>
        <v/>
      </c>
      <c r="E96" s="119" t="str">
        <f>IF('Orçamento-base'!H96&gt;0,'Orçamento-base'!H96,"")</f>
        <v/>
      </c>
      <c r="F96" s="106" t="str">
        <f>IF('Orçamento-base'!I96&gt;0,'Orçamento-base'!I96,"")</f>
        <v/>
      </c>
      <c r="G96" s="114"/>
      <c r="H96" s="106" t="str">
        <f t="shared" si="1"/>
        <v/>
      </c>
      <c r="I96" s="98"/>
      <c r="J96" s="98"/>
      <c r="K96" s="46"/>
    </row>
    <row r="97" spans="1:11" x14ac:dyDescent="0.25">
      <c r="A97" s="111" t="str">
        <f>IF('Orçamento-base'!A97&gt;0,'Orçamento-base'!A97,"")</f>
        <v/>
      </c>
      <c r="B97" s="111" t="str">
        <f>'Orçamento-base'!B97</f>
        <v/>
      </c>
      <c r="C97" s="111" t="str">
        <f>IF('Orçamento-base'!C97&gt;0,'Orçamento-base'!C97,"")</f>
        <v/>
      </c>
      <c r="D97" s="106" t="str">
        <f>IF('Orçamento-base'!G97&gt;0,'Orçamento-base'!G97,"")</f>
        <v/>
      </c>
      <c r="E97" s="119" t="str">
        <f>IF('Orçamento-base'!H97&gt;0,'Orçamento-base'!H97,"")</f>
        <v/>
      </c>
      <c r="F97" s="106" t="str">
        <f>IF('Orçamento-base'!I97&gt;0,'Orçamento-base'!I97,"")</f>
        <v/>
      </c>
      <c r="G97" s="114"/>
      <c r="H97" s="106" t="str">
        <f t="shared" si="1"/>
        <v/>
      </c>
      <c r="I97" s="98"/>
      <c r="J97" s="98"/>
      <c r="K97" s="46"/>
    </row>
    <row r="98" spans="1:11" x14ac:dyDescent="0.25">
      <c r="A98" s="111" t="str">
        <f>IF('Orçamento-base'!A98&gt;0,'Orçamento-base'!A98,"")</f>
        <v/>
      </c>
      <c r="B98" s="111" t="str">
        <f>'Orçamento-base'!B98</f>
        <v/>
      </c>
      <c r="C98" s="111" t="str">
        <f>IF('Orçamento-base'!C98&gt;0,'Orçamento-base'!C98,"")</f>
        <v/>
      </c>
      <c r="D98" s="106" t="str">
        <f>IF('Orçamento-base'!G98&gt;0,'Orçamento-base'!G98,"")</f>
        <v/>
      </c>
      <c r="E98" s="119" t="str">
        <f>IF('Orçamento-base'!H98&gt;0,'Orçamento-base'!H98,"")</f>
        <v/>
      </c>
      <c r="F98" s="106" t="str">
        <f>IF('Orçamento-base'!I98&gt;0,'Orçamento-base'!I98,"")</f>
        <v/>
      </c>
      <c r="G98" s="114"/>
      <c r="H98" s="106" t="str">
        <f t="shared" si="1"/>
        <v/>
      </c>
      <c r="I98" s="98"/>
      <c r="J98" s="98"/>
      <c r="K98" s="46"/>
    </row>
    <row r="99" spans="1:11" x14ac:dyDescent="0.25">
      <c r="A99" s="111" t="str">
        <f>IF('Orçamento-base'!A99&gt;0,'Orçamento-base'!A99,"")</f>
        <v/>
      </c>
      <c r="B99" s="111" t="str">
        <f>'Orçamento-base'!B99</f>
        <v/>
      </c>
      <c r="C99" s="111" t="str">
        <f>IF('Orçamento-base'!C99&gt;0,'Orçamento-base'!C99,"")</f>
        <v/>
      </c>
      <c r="D99" s="106" t="str">
        <f>IF('Orçamento-base'!G99&gt;0,'Orçamento-base'!G99,"")</f>
        <v/>
      </c>
      <c r="E99" s="119" t="str">
        <f>IF('Orçamento-base'!H99&gt;0,'Orçamento-base'!H99,"")</f>
        <v/>
      </c>
      <c r="F99" s="106" t="str">
        <f>IF('Orçamento-base'!I99&gt;0,'Orçamento-base'!I99,"")</f>
        <v/>
      </c>
      <c r="G99" s="114"/>
      <c r="H99" s="106" t="str">
        <f t="shared" si="1"/>
        <v/>
      </c>
      <c r="I99" s="98"/>
      <c r="J99" s="98"/>
      <c r="K99" s="46"/>
    </row>
    <row r="100" spans="1:11" x14ac:dyDescent="0.25">
      <c r="A100" s="111" t="str">
        <f>IF('Orçamento-base'!A100&gt;0,'Orçamento-base'!A100,"")</f>
        <v/>
      </c>
      <c r="B100" s="111" t="str">
        <f>'Orçamento-base'!B100</f>
        <v/>
      </c>
      <c r="C100" s="111" t="str">
        <f>IF('Orçamento-base'!C100&gt;0,'Orçamento-base'!C100,"")</f>
        <v/>
      </c>
      <c r="D100" s="106" t="str">
        <f>IF('Orçamento-base'!G100&gt;0,'Orçamento-base'!G100,"")</f>
        <v/>
      </c>
      <c r="E100" s="119" t="str">
        <f>IF('Orçamento-base'!H100&gt;0,'Orçamento-base'!H100,"")</f>
        <v/>
      </c>
      <c r="F100" s="106" t="str">
        <f>IF('Orçamento-base'!I100&gt;0,'Orçamento-base'!I100,"")</f>
        <v/>
      </c>
      <c r="G100" s="114"/>
      <c r="H100" s="106" t="str">
        <f t="shared" si="1"/>
        <v/>
      </c>
      <c r="I100" s="98"/>
      <c r="J100" s="98"/>
      <c r="K100" s="46"/>
    </row>
    <row r="101" spans="1:11" x14ac:dyDescent="0.25">
      <c r="A101" s="111" t="str">
        <f>IF('Orçamento-base'!A101&gt;0,'Orçamento-base'!A101,"")</f>
        <v/>
      </c>
      <c r="B101" s="111" t="str">
        <f>'Orçamento-base'!B101</f>
        <v/>
      </c>
      <c r="C101" s="111" t="str">
        <f>IF('Orçamento-base'!C101&gt;0,'Orçamento-base'!C101,"")</f>
        <v/>
      </c>
      <c r="D101" s="106" t="str">
        <f>IF('Orçamento-base'!G101&gt;0,'Orçamento-base'!G101,"")</f>
        <v/>
      </c>
      <c r="E101" s="119" t="str">
        <f>IF('Orçamento-base'!H101&gt;0,'Orçamento-base'!H101,"")</f>
        <v/>
      </c>
      <c r="F101" s="106" t="str">
        <f>IF('Orçamento-base'!I101&gt;0,'Orçamento-base'!I101,"")</f>
        <v/>
      </c>
      <c r="G101" s="114"/>
      <c r="H101" s="106" t="str">
        <f t="shared" si="1"/>
        <v/>
      </c>
      <c r="I101" s="98"/>
      <c r="J101" s="98"/>
      <c r="K101" s="46"/>
    </row>
    <row r="102" spans="1:11" x14ac:dyDescent="0.25">
      <c r="A102" s="111" t="str">
        <f>IF('Orçamento-base'!A102&gt;0,'Orçamento-base'!A102,"")</f>
        <v/>
      </c>
      <c r="B102" s="111" t="str">
        <f>'Orçamento-base'!B102</f>
        <v/>
      </c>
      <c r="C102" s="111" t="str">
        <f>IF('Orçamento-base'!C102&gt;0,'Orçamento-base'!C102,"")</f>
        <v/>
      </c>
      <c r="D102" s="106" t="str">
        <f>IF('Orçamento-base'!G102&gt;0,'Orçamento-base'!G102,"")</f>
        <v/>
      </c>
      <c r="E102" s="119" t="str">
        <f>IF('Orçamento-base'!H102&gt;0,'Orçamento-base'!H102,"")</f>
        <v/>
      </c>
      <c r="F102" s="106" t="str">
        <f>IF('Orçamento-base'!I102&gt;0,'Orçamento-base'!I102,"")</f>
        <v/>
      </c>
      <c r="G102" s="114"/>
      <c r="H102" s="106" t="str">
        <f t="shared" si="1"/>
        <v/>
      </c>
      <c r="I102" s="98"/>
      <c r="J102" s="98"/>
      <c r="K102" s="46"/>
    </row>
    <row r="103" spans="1:11" x14ac:dyDescent="0.25">
      <c r="A103" s="111" t="str">
        <f>IF('Orçamento-base'!A103&gt;0,'Orçamento-base'!A103,"")</f>
        <v/>
      </c>
      <c r="B103" s="111" t="str">
        <f>'Orçamento-base'!B103</f>
        <v/>
      </c>
      <c r="C103" s="111" t="str">
        <f>IF('Orçamento-base'!C103&gt;0,'Orçamento-base'!C103,"")</f>
        <v/>
      </c>
      <c r="D103" s="106" t="str">
        <f>IF('Orçamento-base'!G103&gt;0,'Orçamento-base'!G103,"")</f>
        <v/>
      </c>
      <c r="E103" s="119" t="str">
        <f>IF('Orçamento-base'!H103&gt;0,'Orçamento-base'!H103,"")</f>
        <v/>
      </c>
      <c r="F103" s="106" t="str">
        <f>IF('Orçamento-base'!I103&gt;0,'Orçamento-base'!I103,"")</f>
        <v/>
      </c>
      <c r="G103" s="114"/>
      <c r="H103" s="106" t="str">
        <f t="shared" si="1"/>
        <v/>
      </c>
      <c r="I103" s="98"/>
      <c r="J103" s="98"/>
      <c r="K103" s="46"/>
    </row>
    <row r="104" spans="1:11" x14ac:dyDescent="0.25">
      <c r="A104" s="111" t="str">
        <f>IF('Orçamento-base'!A104&gt;0,'Orçamento-base'!A104,"")</f>
        <v/>
      </c>
      <c r="B104" s="111" t="str">
        <f>'Orçamento-base'!B104</f>
        <v/>
      </c>
      <c r="C104" s="111" t="str">
        <f>IF('Orçamento-base'!C104&gt;0,'Orçamento-base'!C104,"")</f>
        <v/>
      </c>
      <c r="D104" s="106" t="str">
        <f>IF('Orçamento-base'!G104&gt;0,'Orçamento-base'!G104,"")</f>
        <v/>
      </c>
      <c r="E104" s="119" t="str">
        <f>IF('Orçamento-base'!H104&gt;0,'Orçamento-base'!H104,"")</f>
        <v/>
      </c>
      <c r="F104" s="106" t="str">
        <f>IF('Orçamento-base'!I104&gt;0,'Orçamento-base'!I104,"")</f>
        <v/>
      </c>
      <c r="G104" s="114"/>
      <c r="H104" s="106" t="str">
        <f t="shared" si="1"/>
        <v/>
      </c>
      <c r="I104" s="98"/>
      <c r="J104" s="98"/>
      <c r="K104" s="46"/>
    </row>
    <row r="105" spans="1:11" x14ac:dyDescent="0.25">
      <c r="A105" s="111" t="str">
        <f>IF('Orçamento-base'!A105&gt;0,'Orçamento-base'!A105,"")</f>
        <v/>
      </c>
      <c r="B105" s="111" t="str">
        <f>'Orçamento-base'!B105</f>
        <v/>
      </c>
      <c r="C105" s="111" t="str">
        <f>IF('Orçamento-base'!C105&gt;0,'Orçamento-base'!C105,"")</f>
        <v/>
      </c>
      <c r="D105" s="106" t="str">
        <f>IF('Orçamento-base'!G105&gt;0,'Orçamento-base'!G105,"")</f>
        <v/>
      </c>
      <c r="E105" s="119" t="str">
        <f>IF('Orçamento-base'!H105&gt;0,'Orçamento-base'!H105,"")</f>
        <v/>
      </c>
      <c r="F105" s="106" t="str">
        <f>IF('Orçamento-base'!I105&gt;0,'Orçamento-base'!I105,"")</f>
        <v/>
      </c>
      <c r="G105" s="114"/>
      <c r="H105" s="106" t="str">
        <f t="shared" si="1"/>
        <v/>
      </c>
      <c r="I105" s="98"/>
      <c r="J105" s="98"/>
      <c r="K105" s="46"/>
    </row>
    <row r="106" spans="1:11" x14ac:dyDescent="0.25">
      <c r="A106" s="111" t="str">
        <f>IF('Orçamento-base'!A106&gt;0,'Orçamento-base'!A106,"")</f>
        <v/>
      </c>
      <c r="B106" s="111" t="str">
        <f>'Orçamento-base'!B106</f>
        <v/>
      </c>
      <c r="C106" s="111" t="str">
        <f>IF('Orçamento-base'!C106&gt;0,'Orçamento-base'!C106,"")</f>
        <v/>
      </c>
      <c r="D106" s="106" t="str">
        <f>IF('Orçamento-base'!G106&gt;0,'Orçamento-base'!G106,"")</f>
        <v/>
      </c>
      <c r="E106" s="119" t="str">
        <f>IF('Orçamento-base'!H106&gt;0,'Orçamento-base'!H106,"")</f>
        <v/>
      </c>
      <c r="F106" s="106" t="str">
        <f>IF('Orçamento-base'!I106&gt;0,'Orçamento-base'!I106,"")</f>
        <v/>
      </c>
      <c r="G106" s="114"/>
      <c r="H106" s="106" t="str">
        <f t="shared" si="1"/>
        <v/>
      </c>
      <c r="I106" s="98"/>
      <c r="J106" s="98"/>
      <c r="K106" s="46"/>
    </row>
    <row r="107" spans="1:11" x14ac:dyDescent="0.25">
      <c r="A107" s="111" t="str">
        <f>IF('Orçamento-base'!A107&gt;0,'Orçamento-base'!A107,"")</f>
        <v/>
      </c>
      <c r="B107" s="111" t="str">
        <f>'Orçamento-base'!B107</f>
        <v/>
      </c>
      <c r="C107" s="111" t="str">
        <f>IF('Orçamento-base'!C107&gt;0,'Orçamento-base'!C107,"")</f>
        <v/>
      </c>
      <c r="D107" s="106" t="str">
        <f>IF('Orçamento-base'!G107&gt;0,'Orçamento-base'!G107,"")</f>
        <v/>
      </c>
      <c r="E107" s="119" t="str">
        <f>IF('Orçamento-base'!H107&gt;0,'Orçamento-base'!H107,"")</f>
        <v/>
      </c>
      <c r="F107" s="106" t="str">
        <f>IF('Orçamento-base'!I107&gt;0,'Orçamento-base'!I107,"")</f>
        <v/>
      </c>
      <c r="G107" s="114"/>
      <c r="H107" s="106" t="str">
        <f t="shared" si="1"/>
        <v/>
      </c>
      <c r="I107" s="98"/>
      <c r="J107" s="98"/>
      <c r="K107" s="46"/>
    </row>
    <row r="108" spans="1:11" x14ac:dyDescent="0.25">
      <c r="A108" s="111" t="str">
        <f>IF('Orçamento-base'!A108&gt;0,'Orçamento-base'!A108,"")</f>
        <v/>
      </c>
      <c r="B108" s="111" t="str">
        <f>'Orçamento-base'!B108</f>
        <v/>
      </c>
      <c r="C108" s="111" t="str">
        <f>IF('Orçamento-base'!C108&gt;0,'Orçamento-base'!C108,"")</f>
        <v/>
      </c>
      <c r="D108" s="106" t="str">
        <f>IF('Orçamento-base'!G108&gt;0,'Orçamento-base'!G108,"")</f>
        <v/>
      </c>
      <c r="E108" s="119" t="str">
        <f>IF('Orçamento-base'!H108&gt;0,'Orçamento-base'!H108,"")</f>
        <v/>
      </c>
      <c r="F108" s="106" t="str">
        <f>IF('Orçamento-base'!I108&gt;0,'Orçamento-base'!I108,"")</f>
        <v/>
      </c>
      <c r="G108" s="114"/>
      <c r="H108" s="106" t="str">
        <f t="shared" si="1"/>
        <v/>
      </c>
      <c r="I108" s="98"/>
      <c r="J108" s="98"/>
      <c r="K108" s="46"/>
    </row>
    <row r="109" spans="1:11" x14ac:dyDescent="0.25">
      <c r="A109" s="111" t="str">
        <f>IF('Orçamento-base'!A109&gt;0,'Orçamento-base'!A109,"")</f>
        <v/>
      </c>
      <c r="B109" s="111" t="str">
        <f>'Orçamento-base'!B109</f>
        <v/>
      </c>
      <c r="C109" s="111" t="str">
        <f>IF('Orçamento-base'!C109&gt;0,'Orçamento-base'!C109,"")</f>
        <v/>
      </c>
      <c r="D109" s="106" t="str">
        <f>IF('Orçamento-base'!G109&gt;0,'Orçamento-base'!G109,"")</f>
        <v/>
      </c>
      <c r="E109" s="119" t="str">
        <f>IF('Orçamento-base'!H109&gt;0,'Orçamento-base'!H109,"")</f>
        <v/>
      </c>
      <c r="F109" s="106" t="str">
        <f>IF('Orçamento-base'!I109&gt;0,'Orçamento-base'!I109,"")</f>
        <v/>
      </c>
      <c r="G109" s="114"/>
      <c r="H109" s="106" t="str">
        <f t="shared" si="1"/>
        <v/>
      </c>
      <c r="I109" s="98"/>
      <c r="J109" s="98"/>
      <c r="K109" s="46"/>
    </row>
    <row r="110" spans="1:11" x14ac:dyDescent="0.25">
      <c r="A110" s="111" t="str">
        <f>IF('Orçamento-base'!A110&gt;0,'Orçamento-base'!A110,"")</f>
        <v/>
      </c>
      <c r="B110" s="111" t="str">
        <f>'Orçamento-base'!B110</f>
        <v/>
      </c>
      <c r="C110" s="111" t="str">
        <f>IF('Orçamento-base'!C110&gt;0,'Orçamento-base'!C110,"")</f>
        <v/>
      </c>
      <c r="D110" s="106" t="str">
        <f>IF('Orçamento-base'!G110&gt;0,'Orçamento-base'!G110,"")</f>
        <v/>
      </c>
      <c r="E110" s="119" t="str">
        <f>IF('Orçamento-base'!H110&gt;0,'Orçamento-base'!H110,"")</f>
        <v/>
      </c>
      <c r="F110" s="106" t="str">
        <f>IF('Orçamento-base'!I110&gt;0,'Orçamento-base'!I110,"")</f>
        <v/>
      </c>
      <c r="G110" s="114"/>
      <c r="H110" s="106" t="str">
        <f t="shared" si="1"/>
        <v/>
      </c>
      <c r="I110" s="98"/>
      <c r="J110" s="98"/>
      <c r="K110" s="46"/>
    </row>
    <row r="111" spans="1:11" x14ac:dyDescent="0.25">
      <c r="A111" s="111" t="str">
        <f>IF('Orçamento-base'!A111&gt;0,'Orçamento-base'!A111,"")</f>
        <v/>
      </c>
      <c r="B111" s="111" t="str">
        <f>'Orçamento-base'!B111</f>
        <v/>
      </c>
      <c r="C111" s="111" t="str">
        <f>IF('Orçamento-base'!C111&gt;0,'Orçamento-base'!C111,"")</f>
        <v/>
      </c>
      <c r="D111" s="106" t="str">
        <f>IF('Orçamento-base'!G111&gt;0,'Orçamento-base'!G111,"")</f>
        <v/>
      </c>
      <c r="E111" s="119" t="str">
        <f>IF('Orçamento-base'!H111&gt;0,'Orçamento-base'!H111,"")</f>
        <v/>
      </c>
      <c r="F111" s="106" t="str">
        <f>IF('Orçamento-base'!I111&gt;0,'Orçamento-base'!I111,"")</f>
        <v/>
      </c>
      <c r="G111" s="114"/>
      <c r="H111" s="106" t="str">
        <f t="shared" si="1"/>
        <v/>
      </c>
      <c r="I111" s="98"/>
      <c r="J111" s="98"/>
      <c r="K111" s="46"/>
    </row>
    <row r="112" spans="1:11" x14ac:dyDescent="0.25">
      <c r="A112" s="111" t="str">
        <f>IF('Orçamento-base'!A112&gt;0,'Orçamento-base'!A112,"")</f>
        <v/>
      </c>
      <c r="B112" s="111" t="str">
        <f>'Orçamento-base'!B112</f>
        <v/>
      </c>
      <c r="C112" s="111" t="str">
        <f>IF('Orçamento-base'!C112&gt;0,'Orçamento-base'!C112,"")</f>
        <v/>
      </c>
      <c r="D112" s="106" t="str">
        <f>IF('Orçamento-base'!G112&gt;0,'Orçamento-base'!G112,"")</f>
        <v/>
      </c>
      <c r="E112" s="119" t="str">
        <f>IF('Orçamento-base'!H112&gt;0,'Orçamento-base'!H112,"")</f>
        <v/>
      </c>
      <c r="F112" s="106" t="str">
        <f>IF('Orçamento-base'!I112&gt;0,'Orçamento-base'!I112,"")</f>
        <v/>
      </c>
      <c r="G112" s="114"/>
      <c r="H112" s="106" t="str">
        <f t="shared" si="1"/>
        <v/>
      </c>
      <c r="I112" s="98"/>
      <c r="J112" s="98"/>
      <c r="K112" s="46"/>
    </row>
    <row r="113" spans="1:11" x14ac:dyDescent="0.25">
      <c r="A113" s="111" t="str">
        <f>IF('Orçamento-base'!A113&gt;0,'Orçamento-base'!A113,"")</f>
        <v/>
      </c>
      <c r="B113" s="111" t="str">
        <f>'Orçamento-base'!B113</f>
        <v/>
      </c>
      <c r="C113" s="111" t="str">
        <f>IF('Orçamento-base'!C113&gt;0,'Orçamento-base'!C113,"")</f>
        <v/>
      </c>
      <c r="D113" s="106" t="str">
        <f>IF('Orçamento-base'!G113&gt;0,'Orçamento-base'!G113,"")</f>
        <v/>
      </c>
      <c r="E113" s="119" t="str">
        <f>IF('Orçamento-base'!H113&gt;0,'Orçamento-base'!H113,"")</f>
        <v/>
      </c>
      <c r="F113" s="106" t="str">
        <f>IF('Orçamento-base'!I113&gt;0,'Orçamento-base'!I113,"")</f>
        <v/>
      </c>
      <c r="G113" s="114"/>
      <c r="H113" s="106" t="str">
        <f t="shared" si="1"/>
        <v/>
      </c>
      <c r="I113" s="98"/>
      <c r="J113" s="98"/>
      <c r="K113" s="46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73" workbookViewId="0">
      <selection activeCell="I77" sqref="I77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2023-04-05T20:00:47Z</dcterms:modified>
</cp:coreProperties>
</file>